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行財政支援課\00.一時保存フォルダ（令和４年度）\M_地方財政\M4_財政診断\M409_財政状況資料集\220905　令和２年度分の作成（２回目）\03　市町村提出\"/>
    </mc:Choice>
  </mc:AlternateContent>
  <bookViews>
    <workbookView xWindow="0" yWindow="0" windowWidth="28800" windowHeight="1138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5" i="10" l="1"/>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BE35" i="10"/>
  <c r="AM35" i="10"/>
  <c r="BE34" i="10"/>
  <c r="AM34" i="10"/>
  <c r="C34" i="10"/>
  <c r="C35" i="10" s="1"/>
  <c r="C36"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4" i="10" l="1"/>
  <c r="U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<sst xmlns="http://schemas.openxmlformats.org/spreadsheetml/2006/main" count="1164" uniqueCount="634">
  <si>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</si>
  <si>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</si>
  <si>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</si>
  <si>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</si>
  <si>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</si>
  <si>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</si>
  <si>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</si>
  <si>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</si>
  <si>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</si>
  <si>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</si>
  <si>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</si>
  <si>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</si>
  <si>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</si>
  <si>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</si>
  <si>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</si>
  <si>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</si>
  <si>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</si>
  <si>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</si>
  <si>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</si>
  <si>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</si>
  <si>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</si>
  <si>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</si>
  <si>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</si>
  <si>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</si>
  <si>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</si>
  <si>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</si>
  <si>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</si>
  <si>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</si>
  <si>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</si>
  <si>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</si>
  <si>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</si>
  <si>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</si>
  <si>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</si>
  <si>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</si>
  <si>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</si>
  <si>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</si>
  <si>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</si>
  <si>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</si>
  <si>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</si>
  <si>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</si>
  <si>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</si>
  <si>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</si>
  <si>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</si>
  <si>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</si>
  <si>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</si>
  <si>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</si>
  <si>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</si>
  <si>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</si>
  <si>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</si>
  <si>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</si>
  <si>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</si>
  <si>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</si>
  <si>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</si>
  <si>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</si>
  <si>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</si>
  <si>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</si>
  <si>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</si>
  <si>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</si>
  <si>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</si>
  <si>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</si>
  <si>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</si>
  <si>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</si>
  <si>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</si>
  <si>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</si>
  <si>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</si>
  <si>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</si>
  <si>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</si>
  <si>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</si>
  <si>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</si>
  <si>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</si>
  <si>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</si>
  <si>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</si>
  <si>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</si>
  <si>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</si>
  <si>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</si>
  <si>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</si>
  <si>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</si>
  <si>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</si>
  <si>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</si>
  <si>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</si>
  <si>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</si>
  <si>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</si>
  <si>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</si>
  <si>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</si>
  <si>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</si>
  <si>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Ⅳ－２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</si>
  <si>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</si>
  <si>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</si>
  <si>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</si>
  <si>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</si>
  <si>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</si>
  <si>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</si>
  <si>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</si>
  <si>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</si>
  <si>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</si>
  <si>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</si>
  <si>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</si>
  <si>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</si>
  <si>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川崎町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</si>
  <si>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</si>
  <si>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</si>
  <si>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</si>
  <si>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</si>
  <si>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</si>
  <si>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</si>
  <si>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</si>
  <si>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</si>
  <si>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</si>
  <si>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</si>
  <si>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</si>
  <si>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</si>
  <si>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</si>
  <si>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</si>
  <si>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</si>
  <si>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</si>
  <si>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</si>
  <si>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</si>
  <si>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</si>
  <si>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</si>
  <si>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</si>
  <si>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</si>
  <si>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</si>
  <si>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</si>
  <si>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</si>
  <si>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</si>
  <si>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</si>
  <si>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</si>
  <si>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</si>
  <si>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</si>
  <si>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</si>
  <si>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</si>
  <si>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</si>
  <si>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</si>
  <si>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</si>
  <si>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</si>
  <si>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</si>
  <si>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</si>
  <si>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</si>
  <si>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</si>
  <si>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</si>
  <si>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</si>
  <si>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</si>
  <si>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</si>
  <si>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</si>
  <si>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</si>
  <si>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</si>
  <si>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</si>
  <si>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</si>
  <si>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</si>
  <si>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</si>
  <si>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</si>
  <si>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</si>
  <si>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</si>
  <si>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</si>
  <si>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</si>
  <si>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</si>
  <si>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5"/>
  </si>
  <si>
    <t>うち日本人(％)</t>
    <phoneticPr fontId="5"/>
  </si>
  <si>
    <t>-1.6</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</si>
  <si>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</si>
  <si>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</si>
  <si>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</si>
  <si>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</si>
  <si>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</si>
  <si>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</si>
  <si>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</si>
  <si>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</si>
  <si>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</si>
  <si>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</si>
  <si>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</si>
  <si>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</si>
  <si>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</si>
  <si>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</si>
  <si>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</si>
  <si>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</si>
  <si>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</si>
  <si>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</si>
  <si>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</si>
  <si>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</si>
  <si>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</si>
  <si>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</si>
  <si>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</si>
  <si>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</si>
  <si>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</si>
  <si>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</si>
  <si>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</si>
  <si>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</si>
  <si>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</si>
  <si>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</si>
  <si>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</si>
  <si>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</si>
  <si>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</si>
  <si>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</si>
  <si>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</si>
  <si>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</si>
  <si>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</si>
  <si>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</si>
  <si>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</si>
  <si>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</si>
  <si>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</si>
  <si>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</si>
  <si>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</si>
  <si>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</si>
  <si>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</si>
  <si>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</si>
  <si>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</si>
  <si>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</si>
  <si>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</si>
  <si>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</si>
  <si>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</si>
  <si>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</si>
  <si>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</si>
  <si>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</si>
  <si>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</si>
  <si>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</si>
  <si>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</si>
  <si>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</si>
  <si>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</si>
  <si>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</si>
  <si>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</si>
  <si>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</si>
  <si>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</si>
  <si>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福岡県川崎町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</si>
  <si>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</si>
  <si>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</si>
  <si>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</si>
  <si>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</si>
  <si>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</si>
  <si>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</si>
  <si>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</si>
  <si>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</si>
  <si>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</si>
  <si>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</si>
  <si>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</si>
  <si>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</si>
  <si>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</si>
  <si>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</si>
  <si>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</si>
  <si>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</si>
  <si>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</si>
  <si>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</si>
  <si>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</si>
  <si>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</si>
  <si>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</si>
  <si>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</si>
  <si>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</si>
  <si>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</si>
  <si>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</si>
  <si>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</si>
  <si>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</si>
  <si>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</si>
  <si>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</si>
  <si>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</si>
  <si>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</si>
  <si>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</si>
  <si>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</si>
  <si>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</si>
  <si>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</si>
  <si>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</si>
  <si>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</si>
  <si>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</si>
  <si>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</si>
  <si>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</si>
  <si>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</si>
  <si>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</si>
  <si>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</si>
  <si>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</si>
  <si>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</si>
  <si>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</si>
  <si>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</si>
  <si>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</si>
  <si>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</si>
  <si>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</si>
  <si>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</si>
  <si>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</si>
  <si>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</si>
  <si>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</si>
  <si>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</si>
  <si>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</si>
  <si>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</si>
  <si>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</si>
  <si>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</si>
  <si>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</si>
  <si>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</si>
  <si>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</si>
  <si>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</si>
  <si>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</si>
  <si>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</si>
  <si>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</si>
  <si>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</si>
  <si>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</si>
  <si>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</si>
  <si>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</si>
  <si>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</si>
  <si>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</si>
  <si>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</si>
  <si>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</si>
  <si>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</si>
  <si>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</si>
  <si>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</si>
  <si>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</si>
  <si>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</si>
  <si>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</si>
  <si>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</si>
  <si>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</si>
  <si>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</si>
  <si>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</si>
  <si>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</si>
  <si>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</si>
  <si>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</si>
  <si>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</si>
  <si>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</si>
  <si>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</si>
  <si>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</si>
  <si>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</si>
  <si>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</si>
  <si>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</si>
  <si>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</si>
  <si>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</si>
  <si>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</si>
  <si>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</si>
  <si>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</si>
  <si>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</si>
  <si>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</si>
  <si>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</si>
  <si>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</si>
  <si>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</si>
  <si>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</si>
  <si>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</si>
  <si>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</si>
  <si>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</si>
  <si>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</si>
  <si>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</si>
  <si>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</si>
  <si>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</si>
  <si>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</si>
  <si>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</si>
  <si>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</si>
  <si>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</si>
  <si>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</si>
  <si>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</si>
  <si>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</si>
  <si>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</si>
  <si>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</si>
  <si>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</si>
  <si>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</si>
  <si>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</si>
  <si>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</si>
  <si>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</si>
  <si>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</si>
  <si>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</si>
  <si>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</si>
  <si>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</si>
  <si>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</si>
  <si>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</si>
  <si>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</si>
  <si>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</si>
  <si>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</si>
  <si>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</si>
  <si>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</si>
  <si>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</si>
  <si>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</si>
  <si>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</si>
  <si>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</si>
  <si>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</si>
  <si>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</si>
  <si>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</si>
  <si>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</si>
  <si>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</si>
  <si>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</si>
  <si>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</si>
  <si>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</si>
  <si>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</si>
  <si>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</si>
  <si>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</si>
  <si>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</si>
  <si>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</si>
  <si>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</si>
  <si>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福岡県川崎町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</si>
  <si>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</si>
  <si>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</si>
  <si>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</si>
  <si>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</si>
  <si>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</si>
  <si>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</si>
  <si>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</si>
  <si>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</si>
  <si>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</si>
  <si>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</si>
  <si>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</si>
  <si>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</si>
  <si>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</si>
  <si>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</si>
  <si>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</si>
  <si>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</si>
  <si>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</si>
  <si>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</si>
  <si>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</si>
  <si>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</si>
  <si>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学校給食センター特別会計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</si>
  <si>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</si>
  <si>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</si>
  <si>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</si>
  <si>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</si>
  <si>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</si>
  <si>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</si>
  <si>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</si>
  <si>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</si>
  <si>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</si>
  <si>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</si>
  <si>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</si>
  <si>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</si>
  <si>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</si>
  <si>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</si>
  <si>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</si>
  <si>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</si>
  <si>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</si>
  <si>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</si>
  <si>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</si>
  <si>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</si>
  <si>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</si>
  <si>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</si>
  <si>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</si>
  <si>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</si>
  <si>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</si>
  <si>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</si>
  <si>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</si>
  <si>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</si>
  <si>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</si>
  <si>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</si>
  <si>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</si>
  <si>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</si>
  <si>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</si>
  <si>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</si>
  <si>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</si>
  <si>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</si>
  <si>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</si>
  <si>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</si>
  <si>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</si>
  <si>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</si>
  <si>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</si>
  <si>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</si>
  <si>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</si>
  <si>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</si>
  <si>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</si>
  <si>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</si>
  <si>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</si>
  <si>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</si>
  <si>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</si>
  <si>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</si>
  <si>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</si>
  <si>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</si>
  <si>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</si>
  <si>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</si>
  <si>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</si>
  <si>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</si>
  <si>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</si>
  <si>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</si>
  <si>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</si>
  <si>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</si>
  <si>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</si>
  <si>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</si>
  <si>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</si>
  <si>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</si>
  <si>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</si>
  <si>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</si>
  <si>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</si>
  <si>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</si>
  <si>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</si>
  <si>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</si>
  <si>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</si>
  <si>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</si>
  <si>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</si>
  <si>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</si>
  <si>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</si>
  <si>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</si>
  <si>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</si>
  <si>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</si>
  <si>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</si>
  <si>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</si>
  <si>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</si>
  <si>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</si>
  <si>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</si>
  <si>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</si>
  <si>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t>
    <phoneticPr fontId="5"/>
  </si>
  <si>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</si>
  <si>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</si>
  <si>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</si>
  <si>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</si>
  <si>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</si>
  <si>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</si>
  <si>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</si>
  <si>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</si>
  <si>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</si>
  <si>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</si>
  <si>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</si>
  <si>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</si>
  <si>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</si>
  <si>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</si>
  <si>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t>
    <phoneticPr fontId="5"/>
  </si>
  <si>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</si>
  <si>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</si>
  <si>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</si>
  <si>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</si>
  <si>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</si>
  <si>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</si>
  <si>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</si>
  <si>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</si>
  <si>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</si>
  <si>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</si>
  <si>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</si>
  <si>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</si>
  <si>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</si>
  <si>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</si>
  <si>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</si>
  <si>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</si>
  <si>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</si>
  <si>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</si>
  <si>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</si>
  <si>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</si>
  <si>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</si>
  <si>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</si>
  <si>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</si>
  <si>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</si>
  <si>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</si>
  <si>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</si>
  <si>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</si>
  <si>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</si>
  <si>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</si>
  <si>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</si>
  <si>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</si>
  <si>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</si>
  <si>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</si>
  <si>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</si>
  <si>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</si>
  <si>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</si>
  <si>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</si>
  <si>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</si>
  <si>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</si>
  <si>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</si>
  <si>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</si>
  <si>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</si>
  <si>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</si>
  <si>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</si>
  <si>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</si>
  <si>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</si>
  <si>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</si>
  <si>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</si>
  <si>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</si>
  <si>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</si>
  <si>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</si>
  <si>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</si>
  <si>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</si>
  <si>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</si>
  <si>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</si>
  <si>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</si>
  <si>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</si>
  <si>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</si>
  <si>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</si>
  <si>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</si>
  <si>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</si>
  <si>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</si>
  <si>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</si>
  <si>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</si>
  <si>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</si>
  <si>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</si>
  <si>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</si>
  <si>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</si>
  <si>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0.62</t>
  </si>
  <si>
    <t>▲ 7.76</t>
  </si>
  <si>
    <t>▲ 11.88</t>
  </si>
  <si>
    <t>住宅新築資金等貸付事業特別会計</t>
  </si>
  <si>
    <t>▲ 11.50</t>
  </si>
  <si>
    <t>▲ 11.13</t>
  </si>
  <si>
    <t>▲ 10.86</t>
  </si>
  <si>
    <t>▲ 10.36</t>
  </si>
  <si>
    <t>学校給食センター特別会計</t>
  </si>
  <si>
    <t>▲ 0.06</t>
  </si>
  <si>
    <t>▲ 0.05</t>
  </si>
  <si>
    <t>▲ 0.04</t>
  </si>
  <si>
    <t>▲ 0.03</t>
  </si>
  <si>
    <t>▲ 0.02</t>
  </si>
  <si>
    <t>一般会計</t>
  </si>
  <si>
    <t>国民健康保険事業勘定特別会計</t>
  </si>
  <si>
    <t>▲ 11.74</t>
  </si>
  <si>
    <t>▲ 11.03</t>
  </si>
  <si>
    <t>▲ 10.90</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</si>
  <si>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</si>
  <si>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</si>
  <si>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</si>
  <si>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</si>
  <si>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</si>
  <si>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</si>
  <si>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</si>
  <si>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</si>
  <si>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</si>
  <si>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井堰維持管理基金</t>
    <rPh sb="0" eb="2">
      <t>イセキ</t>
    </rPh>
    <rPh sb="2" eb="4">
      <t>イジ</t>
    </rPh>
    <rPh sb="4" eb="6">
      <t>カンリ</t>
    </rPh>
    <rPh sb="6" eb="8">
      <t>キキン</t>
    </rPh>
    <phoneticPr fontId="5"/>
  </si>
  <si>
    <t>過疎地域自立促進特別事業基金</t>
    <rPh sb="0" eb="2">
      <t>カソ</t>
    </rPh>
    <rPh sb="2" eb="4">
      <t>チイキ</t>
    </rPh>
    <rPh sb="4" eb="6">
      <t>ジリツ</t>
    </rPh>
    <rPh sb="6" eb="8">
      <t>ソクシン</t>
    </rPh>
    <rPh sb="8" eb="10">
      <t>トクベツ</t>
    </rPh>
    <rPh sb="10" eb="12">
      <t>ジギョウ</t>
    </rPh>
    <rPh sb="12" eb="14">
      <t>キキン</t>
    </rPh>
    <phoneticPr fontId="5"/>
  </si>
  <si>
    <t>かがやけ川崎応援基金</t>
    <rPh sb="4" eb="6">
      <t>カワサキ</t>
    </rPh>
    <rPh sb="6" eb="8">
      <t>オウエン</t>
    </rPh>
    <rPh sb="8" eb="10">
      <t>キキン</t>
    </rPh>
    <phoneticPr fontId="5"/>
  </si>
  <si>
    <t>福祉のまち創造基金</t>
    <rPh sb="0" eb="2">
      <t>フクシ</t>
    </rPh>
    <rPh sb="5" eb="7">
      <t>ソウゾウ</t>
    </rPh>
    <rPh sb="7" eb="9">
      <t>キキン</t>
    </rPh>
    <phoneticPr fontId="5"/>
  </si>
  <si>
    <t>人づくり基金</t>
    <rPh sb="0" eb="1">
      <t>ヒト</t>
    </rPh>
    <rPh sb="4" eb="6">
      <t>キキン</t>
    </rPh>
    <phoneticPr fontId="5"/>
  </si>
  <si>
    <t>-</t>
    <phoneticPr fontId="2"/>
  </si>
  <si>
    <t>川崎町立病院</t>
    <rPh sb="0" eb="2">
      <t>カワサキ</t>
    </rPh>
    <rPh sb="2" eb="4">
      <t>チョウリツ</t>
    </rPh>
    <rPh sb="4" eb="6">
      <t>ビョウイン</t>
    </rPh>
    <phoneticPr fontId="2"/>
  </si>
  <si>
    <t>川崎アグリ</t>
    <rPh sb="0" eb="2">
      <t>カワサキ</t>
    </rPh>
    <phoneticPr fontId="2"/>
  </si>
  <si>
    <t>福岡県市町村消防団員等公務災害補償組合（一般会計）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</si>
  <si>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</si>
  <si>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5" eb="17">
      <t>キキン</t>
    </rPh>
    <rPh sb="17" eb="19">
      <t>トクベツ</t>
    </rPh>
    <phoneticPr fontId="2"/>
  </si>
  <si>
    <t>福岡県自治会館管理組合（一般会計）</t>
    <rPh sb="0" eb="3">
      <t>フクオカケン</t>
    </rPh>
    <rPh sb="3" eb="5">
      <t>ジチ</t>
    </rPh>
    <rPh sb="5" eb="7">
      <t>カイカン</t>
    </rPh>
    <rPh sb="7" eb="9">
      <t>カンリ</t>
    </rPh>
    <rPh sb="9" eb="11">
      <t>クミアイ</t>
    </rPh>
    <rPh sb="12" eb="14">
      <t>イッパン</t>
    </rPh>
    <rPh sb="14" eb="16">
      <t>カイケイ</t>
    </rPh>
    <phoneticPr fontId="2"/>
  </si>
  <si>
    <t>福岡県田川地区消防組合（一般会計）</t>
    <rPh sb="0" eb="3">
      <t>フクオカケン</t>
    </rPh>
    <rPh sb="3" eb="5">
      <t>タガワ</t>
    </rPh>
    <rPh sb="5" eb="7">
      <t>チク</t>
    </rPh>
    <rPh sb="7" eb="9">
      <t>ショウボウ</t>
    </rPh>
    <rPh sb="9" eb="11">
      <t>クミアイ</t>
    </rPh>
    <rPh sb="12" eb="14">
      <t>イッパン</t>
    </rPh>
    <rPh sb="14" eb="16">
      <t>カイケイ</t>
    </rPh>
    <phoneticPr fontId="2"/>
  </si>
  <si>
    <t>田川郡東部環境衛生施設組合（一般会計）</t>
    <rPh sb="0" eb="3">
      <t>タガワグン</t>
    </rPh>
    <rPh sb="3" eb="5">
      <t>トウブ</t>
    </rPh>
    <rPh sb="5" eb="7">
      <t>カンキョウ</t>
    </rPh>
    <rPh sb="7" eb="9">
      <t>エイセイ</t>
    </rPh>
    <rPh sb="9" eb="11">
      <t>シセツ</t>
    </rPh>
    <rPh sb="11" eb="13">
      <t>クミアイ</t>
    </rPh>
    <rPh sb="14" eb="16">
      <t>イッパン</t>
    </rPh>
    <rPh sb="16" eb="18">
      <t>カイケイ</t>
    </rPh>
    <phoneticPr fontId="2"/>
  </si>
  <si>
    <t>田川地区斎場組合（一般会計）</t>
    <rPh sb="0" eb="2">
      <t>タガワ</t>
    </rPh>
    <rPh sb="2" eb="4">
      <t>チク</t>
    </rPh>
    <rPh sb="4" eb="6">
      <t>サイジョウ</t>
    </rPh>
    <rPh sb="6" eb="8">
      <t>クミアイ</t>
    </rPh>
    <rPh sb="9" eb="11">
      <t>イッパン</t>
    </rPh>
    <rPh sb="11" eb="13">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</si>
  <si>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</si>
  <si>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</si>
  <si>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田川地区清掃施設組合（一般会計）</t>
    <rPh sb="0" eb="2">
      <t>タガワ</t>
    </rPh>
    <rPh sb="2" eb="4">
      <t>チク</t>
    </rPh>
    <rPh sb="4" eb="6">
      <t>セイソウ</t>
    </rPh>
    <rPh sb="6" eb="8">
      <t>シセツ</t>
    </rPh>
    <rPh sb="8" eb="10">
      <t>クミアイ</t>
    </rPh>
    <rPh sb="11" eb="13">
      <t>イッパン</t>
    </rPh>
    <rPh sb="13" eb="15">
      <t>カイケイ</t>
    </rPh>
    <phoneticPr fontId="2"/>
  </si>
  <si>
    <t>福岡県介護保険広域連合（一般会計）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</si>
  <si>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福岡県介護保険広域連合（介護保険事業特別会計）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</si>
  <si>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</si>
  <si>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</si>
  <si>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田川地区水道企業団（田川地区水道企業団水道用水供給事業会計）</t>
    <rPh sb="0" eb="2">
      <t>タガワ</t>
    </rPh>
    <rPh sb="2" eb="4">
      <t>チク</t>
    </rPh>
    <rPh sb="4" eb="6">
      <t>スイドウ</t>
    </rPh>
    <rPh sb="6" eb="8">
      <t>キギョウ</t>
    </rPh>
    <rPh sb="8" eb="9">
      <t>ダン</t>
    </rPh>
    <rPh sb="10" eb="12">
      <t>タガワ</t>
    </rPh>
    <rPh sb="12" eb="14">
      <t>チク</t>
    </rPh>
    <rPh sb="14" eb="16">
      <t>スイドウ</t>
    </rPh>
    <rPh sb="16" eb="18">
      <t>キギョウ</t>
    </rPh>
    <rPh sb="18" eb="19">
      <t>ダン</t>
    </rPh>
    <rPh sb="19" eb="21">
      <t>スイドウ</t>
    </rPh>
    <rPh sb="21" eb="23">
      <t>ヨウスイ</t>
    </rPh>
    <rPh sb="23" eb="25">
      <t>キョウキュウ</t>
    </rPh>
    <rPh sb="25" eb="27">
      <t>ジギョウ</t>
    </rPh>
    <rPh sb="27" eb="29">
      <t>カイケイ</t>
    </rPh>
    <phoneticPr fontId="2"/>
  </si>
  <si>
    <t>-</t>
    <phoneticPr fontId="2"/>
  </si>
  <si>
    <t>〇</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</si>
  <si>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</si>
  <si>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</si>
  <si>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</si>
  <si>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</si>
  <si>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</si>
  <si>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</si>
  <si>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</si>
  <si>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</si>
  <si>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</si>
  <si>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</si>
  <si>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</si>
  <si>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平成13年度からの財政健全化計画による投資的事業の抑制を行ってきたが、類似団体と比較すると将来負担比率は依然高く、また、有形固定資産減価償却率も類似団体より高く、上昇傾向にある。主な要因は、公共施設の延べ床面積の6割を占める公営住宅の有形固定資産減価償却率が90％以上になっていることが挙げられるが、現在、町営住宅ストック総合活用計画に基づき公営住宅の建替事業を進めているところである。他の施設においても公共施設等総合管理計画に基づき、今後、老朽化対策に取り組んでいく。</t>
    <rPh sb="0" eb="2">
      <t>ヘイセイ</t>
    </rPh>
    <rPh sb="4" eb="6">
      <t>ネンド</t>
    </rPh>
    <rPh sb="9" eb="11">
      <t>ザイセイ</t>
    </rPh>
    <rPh sb="11" eb="14">
      <t>ケンゼンカ</t>
    </rPh>
    <rPh sb="14" eb="16">
      <t>ケイカク</t>
    </rPh>
    <rPh sb="19" eb="22">
      <t>トウシテキ</t>
    </rPh>
    <rPh sb="22" eb="24">
      <t>ジギョウ</t>
    </rPh>
    <rPh sb="25" eb="27">
      <t>ヨクセイ</t>
    </rPh>
    <rPh sb="28" eb="29">
      <t>オコナ</t>
    </rPh>
    <rPh sb="35" eb="39">
      <t>ルイジダンタイ</t>
    </rPh>
    <rPh sb="40" eb="42">
      <t>ヒカク</t>
    </rPh>
    <rPh sb="45" eb="51">
      <t>ショウライフタンヒリツ</t>
    </rPh>
    <rPh sb="52" eb="54">
      <t>イゼン</t>
    </rPh>
    <rPh sb="54" eb="55">
      <t>タカ</t>
    </rPh>
    <rPh sb="60" eb="66">
      <t>ユウケイコテイシサン</t>
    </rPh>
    <rPh sb="66" eb="70">
      <t>ゲンカショウキャク</t>
    </rPh>
    <rPh sb="70" eb="71">
      <t>リツ</t>
    </rPh>
    <rPh sb="72" eb="76">
      <t>ルイジダンタイ</t>
    </rPh>
    <rPh sb="78" eb="79">
      <t>タカ</t>
    </rPh>
    <rPh sb="81" eb="83">
      <t>ジョウショウ</t>
    </rPh>
    <rPh sb="83" eb="85">
      <t>ケイコウ</t>
    </rPh>
    <rPh sb="89" eb="90">
      <t>オモ</t>
    </rPh>
    <rPh sb="91" eb="93">
      <t>ヨウイン</t>
    </rPh>
    <rPh sb="95" eb="97">
      <t>コウキョウ</t>
    </rPh>
    <rPh sb="97" eb="99">
      <t>シセツ</t>
    </rPh>
    <rPh sb="100" eb="101">
      <t>ノ</t>
    </rPh>
    <rPh sb="102" eb="105">
      <t>ユカメンセキ</t>
    </rPh>
    <rPh sb="107" eb="108">
      <t>ワリ</t>
    </rPh>
    <rPh sb="109" eb="110">
      <t>シ</t>
    </rPh>
    <rPh sb="112" eb="116">
      <t>コウエイジュウタク</t>
    </rPh>
    <rPh sb="117" eb="128">
      <t>ユウケイコテイシサンゲンカショウキャクリツ</t>
    </rPh>
    <rPh sb="132" eb="134">
      <t>イジョウ</t>
    </rPh>
    <rPh sb="143" eb="144">
      <t>ア</t>
    </rPh>
    <rPh sb="150" eb="152">
      <t>ゲンザイ</t>
    </rPh>
    <rPh sb="153" eb="157">
      <t>チョウエイジュウタク</t>
    </rPh>
    <phoneticPr fontId="5"/>
  </si>
  <si>
    <t>平成13年度からの財政健全化計画による投資的事業の抑制を行ってきたことにより実質公債費率は減少しているが、類似団体と比較すると高い水準にあり、将来負担比率についても同様である。将来負担比額の大半を占めているのが「一般会計等に係る地方債の現在高」であり、現在、長期計画に基づく継続的な公営住宅建設事業が実施されているため、他の投資的事業とのバランスを常に分析し、引き続き新発債の抑制に努め公債費の適正化に取り組んでいく必要がある。令和元年度は統合中学校建設事業を主な要因とし将来負担比率が一時的に悪化したが、実質公債費率の上昇は微増で推移した。</t>
    <rPh sb="0" eb="2">
      <t>ヘイセイ</t>
    </rPh>
    <rPh sb="4" eb="6">
      <t>ネンド</t>
    </rPh>
    <rPh sb="9" eb="16">
      <t>ザイセイケンゼンカケイカク</t>
    </rPh>
    <rPh sb="19" eb="24">
      <t>トウシテキジギョウ</t>
    </rPh>
    <rPh sb="25" eb="27">
      <t>ヨクセイ</t>
    </rPh>
    <rPh sb="28" eb="29">
      <t>オコナ</t>
    </rPh>
    <rPh sb="38" eb="40">
      <t>ジッシツ</t>
    </rPh>
    <rPh sb="40" eb="44">
      <t>コウサイヒリツ</t>
    </rPh>
    <rPh sb="45" eb="47">
      <t>ゲンショウ</t>
    </rPh>
    <rPh sb="53" eb="57">
      <t>ルイジダンタイ</t>
    </rPh>
    <rPh sb="58" eb="60">
      <t>ヒカク</t>
    </rPh>
    <rPh sb="63" eb="64">
      <t>タカ</t>
    </rPh>
    <rPh sb="65" eb="67">
      <t>スイジュン</t>
    </rPh>
    <rPh sb="71" eb="73">
      <t>ショウライ</t>
    </rPh>
    <rPh sb="73" eb="77">
      <t>フタンヒリツ</t>
    </rPh>
    <rPh sb="82" eb="84">
      <t>ドウヨウ</t>
    </rPh>
    <rPh sb="95" eb="97">
      <t>タイハン</t>
    </rPh>
    <rPh sb="98" eb="99">
      <t>シ</t>
    </rPh>
    <rPh sb="106" eb="110">
      <t>イッパンカイケイ</t>
    </rPh>
    <rPh sb="110" eb="111">
      <t>トウ</t>
    </rPh>
    <rPh sb="112" eb="113">
      <t>カカ</t>
    </rPh>
    <rPh sb="114" eb="117">
      <t>チホウサイ</t>
    </rPh>
    <rPh sb="118" eb="121">
      <t>ゲンザイタカ</t>
    </rPh>
    <rPh sb="126" eb="128">
      <t>ゲンザイ</t>
    </rPh>
    <rPh sb="129" eb="131">
      <t>チョウキ</t>
    </rPh>
    <rPh sb="131" eb="133">
      <t>ケイカク</t>
    </rPh>
    <rPh sb="134" eb="135">
      <t>モト</t>
    </rPh>
    <rPh sb="137" eb="140">
      <t>ケイゾクテキ</t>
    </rPh>
    <rPh sb="141" eb="145">
      <t>コウエイジュウタク</t>
    </rPh>
    <rPh sb="145" eb="147">
      <t>ケンセツ</t>
    </rPh>
    <rPh sb="147" eb="149">
      <t>ジギョウ</t>
    </rPh>
    <rPh sb="150" eb="152">
      <t>ジッシ</t>
    </rPh>
    <rPh sb="160" eb="161">
      <t>タ</t>
    </rPh>
    <rPh sb="162" eb="165">
      <t>トウシテキ</t>
    </rPh>
    <rPh sb="165" eb="167">
      <t>ジギョウ</t>
    </rPh>
    <rPh sb="174" eb="175">
      <t>ツネ</t>
    </rPh>
    <rPh sb="176" eb="178">
      <t>ブンセキ</t>
    </rPh>
    <rPh sb="180" eb="181">
      <t>ヒ</t>
    </rPh>
    <rPh sb="182" eb="183">
      <t>ツヅ</t>
    </rPh>
    <rPh sb="191" eb="192">
      <t>ツト</t>
    </rPh>
    <rPh sb="193" eb="196">
      <t>コウサイヒ</t>
    </rPh>
    <rPh sb="197" eb="200">
      <t>テキセイカ</t>
    </rPh>
    <rPh sb="201" eb="202">
      <t>ト</t>
    </rPh>
    <rPh sb="203" eb="204">
      <t>ク</t>
    </rPh>
    <rPh sb="208" eb="210">
      <t>ヒツヨウ</t>
    </rPh>
    <rPh sb="214" eb="216">
      <t>レイワ</t>
    </rPh>
    <rPh sb="216" eb="219">
      <t>ガンネンド</t>
    </rPh>
    <rPh sb="220" eb="222">
      <t>トウゴウ</t>
    </rPh>
    <rPh sb="222" eb="225">
      <t>チュウガッコウ</t>
    </rPh>
    <rPh sb="225" eb="227">
      <t>ケンセツ</t>
    </rPh>
    <rPh sb="227" eb="229">
      <t>ジギョウ</t>
    </rPh>
    <rPh sb="230" eb="231">
      <t>オモ</t>
    </rPh>
    <rPh sb="232" eb="234">
      <t>ヨウイン</t>
    </rPh>
    <rPh sb="236" eb="238">
      <t>ショウライ</t>
    </rPh>
    <rPh sb="238" eb="242">
      <t>フタンヒリツ</t>
    </rPh>
    <rPh sb="243" eb="245">
      <t>イチジ</t>
    </rPh>
    <rPh sb="245" eb="246">
      <t>テキ</t>
    </rPh>
    <rPh sb="247" eb="249">
      <t>アッカ</t>
    </rPh>
    <rPh sb="253" eb="255">
      <t>ジッシツ</t>
    </rPh>
    <rPh sb="255" eb="259">
      <t>コウサイヒリツ</t>
    </rPh>
    <rPh sb="260" eb="262">
      <t>ジョウショウ</t>
    </rPh>
    <rPh sb="263" eb="265">
      <t>ビゾウ</t>
    </rPh>
    <rPh sb="266" eb="268">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</si>
</sst>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96248</c:v>
                </c:pt>
              </c:numCache>
            </c:numRef>
          </c:val>
          <c:smooth val="0"/>
          <c:extLst xmlns:c16r2="http://schemas.microsoft.com/office/drawing/2015/06/chart">
            <c:ext xmlns:c16="http://schemas.microsoft.com/office/drawing/2014/chart" uri="{C3380CC4-5D6E-409C-BE32-E72D297353CC}">
              <c16:uniqueId val="{00000000-8562-4BA6-8ECE-07D534FFB73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62165</c:v>
                </c:pt>
                <c:pt idx="1">
                  <c:v>93686</c:v>
                </c:pt>
                <c:pt idx="2">
                  <c:v>69200</c:v>
                </c:pt>
                <c:pt idx="3">
                  <c:v>181507</c:v>
                </c:pt>
                <c:pt idx="4">
                  <c:v>52250</c:v>
                </c:pt>
              </c:numCache>
            </c:numRef>
          </c:val>
          <c:smooth val="0"/>
          <c:extLst xmlns:c16r2="http://schemas.microsoft.com/office/drawing/2015/06/chart">
            <c:ext xmlns:c16="http://schemas.microsoft.com/office/drawing/2014/chart" uri="{C3380CC4-5D6E-409C-BE32-E72D297353CC}">
              <c16:uniqueId val="{00000001-8562-4BA6-8ECE-07D534FFB732}"/>
            </c:ext>
          </c:extLst>
        </c:ser>
        <c:dLbls>
          <c:showLegendKey val="0"/>
          <c:showVal val="0"/>
          <c:showCatName val="0"/>
          <c:showSerName val="0"/>
          <c:showPercent val="0"/>
          <c:showBubbleSize val="0"/>
        </c:dLbls>
        <c:marker val="1"/>
        <c:smooth val="0"/>
        <c:axId val="398606944"/>
        <c:axId val="398610288"/>
      </c:lineChart>
      <c:catAx>
        <c:axId val="39860694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610288"/>
        <c:crosses val="autoZero"/>
        <c:auto val="1"/>
        <c:lblAlgn val="ctr"/>
        <c:lblOffset val="100"/>
        <c:tickLblSkip val="1"/>
        <c:tickMarkSkip val="1"/>
        <c:noMultiLvlLbl val="0"/>
      </c:catAx>
      <c:valAx>
        <c:axId val="39861028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986069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12.38</c:v>
                </c:pt>
                <c:pt idx="1">
                  <c:v>11.26</c:v>
                </c:pt>
                <c:pt idx="2">
                  <c:v>7.2</c:v>
                </c:pt>
                <c:pt idx="3">
                  <c:v>0.81</c:v>
                </c:pt>
                <c:pt idx="4">
                  <c:v>1.03</c:v>
                </c:pt>
              </c:numCache>
            </c:numRef>
          </c:val>
          <c:extLst xmlns:c16r2="http://schemas.microsoft.com/office/drawing/2015/06/chart">
            <c:ext xmlns:c16="http://schemas.microsoft.com/office/drawing/2014/chart" uri="{C3380CC4-5D6E-409C-BE32-E72D297353CC}">
              <c16:uniqueId val="{00000000-275F-4CB0-91BC-EA3E3B23F74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30.88</c:v>
                </c:pt>
                <c:pt idx="1">
                  <c:v>30.62</c:v>
                </c:pt>
                <c:pt idx="2">
                  <c:v>27.62</c:v>
                </c:pt>
                <c:pt idx="3">
                  <c:v>21.64</c:v>
                </c:pt>
                <c:pt idx="4">
                  <c:v>25.43</c:v>
                </c:pt>
              </c:numCache>
            </c:numRef>
          </c:val>
          <c:extLst xmlns:c16r2="http://schemas.microsoft.com/office/drawing/2015/06/chart">
            <c:ext xmlns:c16="http://schemas.microsoft.com/office/drawing/2014/chart" uri="{C3380CC4-5D6E-409C-BE32-E72D297353CC}">
              <c16:uniqueId val="{00000001-275F-4CB0-91BC-EA3E3B23F74B}"/>
            </c:ext>
          </c:extLst>
        </c:ser>
        <c:dLbls>
          <c:showLegendKey val="0"/>
          <c:showVal val="0"/>
          <c:showCatName val="0"/>
          <c:showSerName val="0"/>
          <c:showPercent val="0"/>
          <c:showBubbleSize val="0"/>
        </c:dLbls>
        <c:gapWidth val="250"/>
        <c:overlap val="100"/>
        <c:axId val="490006312"/>
        <c:axId val="49374354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0.71</c:v>
                </c:pt>
                <c:pt idx="1">
                  <c:v>-0.62</c:v>
                </c:pt>
                <c:pt idx="2">
                  <c:v>-7.76</c:v>
                </c:pt>
                <c:pt idx="3">
                  <c:v>-11.88</c:v>
                </c:pt>
                <c:pt idx="4">
                  <c:v>4.68</c:v>
                </c:pt>
              </c:numCache>
            </c:numRef>
          </c:val>
          <c:smooth val="0"/>
          <c:extLst xmlns:c16r2="http://schemas.microsoft.com/office/drawing/2015/06/chart">
            <c:ext xmlns:c16="http://schemas.microsoft.com/office/drawing/2014/chart" uri="{C3380CC4-5D6E-409C-BE32-E72D297353CC}">
              <c16:uniqueId val="{00000002-275F-4CB0-91BC-EA3E3B23F74B}"/>
            </c:ext>
          </c:extLst>
        </c:ser>
        <c:dLbls>
          <c:showLegendKey val="0"/>
          <c:showVal val="0"/>
          <c:showCatName val="0"/>
          <c:showSerName val="0"/>
          <c:showPercent val="0"/>
          <c:showBubbleSize val="0"/>
        </c:dLbls>
        <c:marker val="1"/>
        <c:smooth val="0"/>
        <c:axId val="490006312"/>
        <c:axId val="493743544"/>
      </c:lineChart>
      <c:catAx>
        <c:axId val="490006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3743544"/>
        <c:crosses val="autoZero"/>
        <c:auto val="1"/>
        <c:lblAlgn val="ctr"/>
        <c:lblOffset val="100"/>
        <c:tickLblSkip val="1"/>
        <c:tickMarkSkip val="1"/>
        <c:noMultiLvlLbl val="0"/>
      </c:catAx>
      <c:valAx>
        <c:axId val="49374354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0006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1.22</c:v>
                </c:pt>
                <c:pt idx="2">
                  <c:v>#N/A</c:v>
                </c:pt>
                <c:pt idx="3">
                  <c:v>1.1599999999999999</c:v>
                </c:pt>
                <c:pt idx="4">
                  <c:v>#N/A</c:v>
                </c:pt>
                <c:pt idx="5">
                  <c:v>3.87</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33B3-4250-BA17-8FD3BBB1DF2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33B3-4250-BA17-8FD3BBB1DF28}"/>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33B3-4250-BA17-8FD3BBB1DF28}"/>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33B3-4250-BA17-8FD3BBB1DF28}"/>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4-33B3-4250-BA17-8FD3BBB1DF28}"/>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0.06</c:v>
                </c:pt>
                <c:pt idx="2">
                  <c:v>#N/A</c:v>
                </c:pt>
                <c:pt idx="3">
                  <c:v>0.06</c:v>
                </c:pt>
                <c:pt idx="4">
                  <c:v>#N/A</c:v>
                </c:pt>
                <c:pt idx="5">
                  <c:v>7.0000000000000007E-2</c:v>
                </c:pt>
                <c:pt idx="6">
                  <c:v>#N/A</c:v>
                </c:pt>
                <c:pt idx="7">
                  <c:v>7.0000000000000007E-2</c:v>
                </c:pt>
                <c:pt idx="8">
                  <c:v>#N/A</c:v>
                </c:pt>
                <c:pt idx="9">
                  <c:v>0.05</c:v>
                </c:pt>
              </c:numCache>
            </c:numRef>
          </c:val>
          <c:extLst xmlns:c16r2="http://schemas.microsoft.com/office/drawing/2015/06/chart">
            <c:ext xmlns:c16="http://schemas.microsoft.com/office/drawing/2014/chart" uri="{C3380CC4-5D6E-409C-BE32-E72D297353CC}">
              <c16:uniqueId val="{00000005-33B3-4250-BA17-8FD3BBB1DF28}"/>
            </c:ext>
          </c:extLst>
        </c:ser>
        <c:ser>
          <c:idx val="6"/>
          <c:order val="6"/>
          <c:tx>
            <c:strRef>
              <c:f>データシート!$A$33</c:f>
              <c:strCache>
                <c:ptCount val="1"/>
                <c:pt idx="0">
                  <c:v>国民健康保険事業勘定特別会計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11.74</c:v>
                </c:pt>
                <c:pt idx="1">
                  <c:v>#N/A</c:v>
                </c:pt>
                <c:pt idx="2">
                  <c:v>11.03</c:v>
                </c:pt>
                <c:pt idx="3">
                  <c:v>#N/A</c:v>
                </c:pt>
                <c:pt idx="4">
                  <c:v>10.9</c:v>
                </c:pt>
                <c:pt idx="5">
                  <c:v>#N/A</c:v>
                </c:pt>
                <c:pt idx="6">
                  <c:v>#N/A</c:v>
                </c:pt>
                <c:pt idx="7">
                  <c:v>1.32</c:v>
                </c:pt>
                <c:pt idx="8">
                  <c:v>#N/A</c:v>
                </c:pt>
                <c:pt idx="9">
                  <c:v>0.31</c:v>
                </c:pt>
              </c:numCache>
            </c:numRef>
          </c:val>
          <c:extLst xmlns:c16r2="http://schemas.microsoft.com/office/drawing/2015/06/chart">
            <c:ext xmlns:c16="http://schemas.microsoft.com/office/drawing/2014/chart" uri="{C3380CC4-5D6E-409C-BE32-E72D297353CC}">
              <c16:uniqueId val="{00000006-33B3-4250-BA17-8FD3BBB1DF2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23.95</c:v>
                </c:pt>
                <c:pt idx="2">
                  <c:v>#N/A</c:v>
                </c:pt>
                <c:pt idx="3">
                  <c:v>22.44</c:v>
                </c:pt>
                <c:pt idx="4">
                  <c:v>#N/A</c:v>
                </c:pt>
                <c:pt idx="5">
                  <c:v>18.37</c:v>
                </c:pt>
                <c:pt idx="6">
                  <c:v>#N/A</c:v>
                </c:pt>
                <c:pt idx="7">
                  <c:v>11.71</c:v>
                </c:pt>
                <c:pt idx="8">
                  <c:v>#N/A</c:v>
                </c:pt>
                <c:pt idx="9">
                  <c:v>11.42</c:v>
                </c:pt>
              </c:numCache>
            </c:numRef>
          </c:val>
          <c:extLst xmlns:c16r2="http://schemas.microsoft.com/office/drawing/2015/06/chart">
            <c:ext xmlns:c16="http://schemas.microsoft.com/office/drawing/2014/chart" uri="{C3380CC4-5D6E-409C-BE32-E72D297353CC}">
              <c16:uniqueId val="{00000007-33B3-4250-BA17-8FD3BBB1DF28}"/>
            </c:ext>
          </c:extLst>
        </c:ser>
        <c:ser>
          <c:idx val="8"/>
          <c:order val="8"/>
          <c:tx>
            <c:strRef>
              <c:f>データシート!$A$35</c:f>
              <c:strCache>
                <c:ptCount val="1"/>
                <c:pt idx="0">
                  <c:v>学校給食センター特別会計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0.06</c:v>
                </c:pt>
                <c:pt idx="1">
                  <c:v>#N/A</c:v>
                </c:pt>
                <c:pt idx="2">
                  <c:v>0.05</c:v>
                </c:pt>
                <c:pt idx="3">
                  <c:v>#N/A</c:v>
                </c:pt>
                <c:pt idx="4">
                  <c:v>0.04</c:v>
                </c:pt>
                <c:pt idx="5">
                  <c:v>#N/A</c:v>
                </c:pt>
                <c:pt idx="6">
                  <c:v>0.03</c:v>
                </c:pt>
                <c:pt idx="7">
                  <c:v>#N/A</c:v>
                </c:pt>
                <c:pt idx="8">
                  <c:v>0.02</c:v>
                </c:pt>
                <c:pt idx="9">
                  <c:v>#N/A</c:v>
                </c:pt>
              </c:numCache>
            </c:numRef>
          </c:val>
          <c:extLst xmlns:c16r2="http://schemas.microsoft.com/office/drawing/2015/06/chart">
            <c:ext xmlns:c16="http://schemas.microsoft.com/office/drawing/2014/chart" uri="{C3380CC4-5D6E-409C-BE32-E72D297353CC}">
              <c16:uniqueId val="{00000008-33B3-4250-BA17-8FD3BBB1DF28}"/>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11.5</c:v>
                </c:pt>
                <c:pt idx="1">
                  <c:v>#N/A</c:v>
                </c:pt>
                <c:pt idx="2">
                  <c:v>11.13</c:v>
                </c:pt>
                <c:pt idx="3">
                  <c:v>#N/A</c:v>
                </c:pt>
                <c:pt idx="4">
                  <c:v>11.13</c:v>
                </c:pt>
                <c:pt idx="5">
                  <c:v>#N/A</c:v>
                </c:pt>
                <c:pt idx="6">
                  <c:v>10.86</c:v>
                </c:pt>
                <c:pt idx="7">
                  <c:v>#N/A</c:v>
                </c:pt>
                <c:pt idx="8">
                  <c:v>10.36</c:v>
                </c:pt>
                <c:pt idx="9">
                  <c:v>#N/A</c:v>
                </c:pt>
              </c:numCache>
            </c:numRef>
          </c:val>
          <c:extLst xmlns:c16r2="http://schemas.microsoft.com/office/drawing/2015/06/chart">
            <c:ext xmlns:c16="http://schemas.microsoft.com/office/drawing/2014/chart" uri="{C3380CC4-5D6E-409C-BE32-E72D297353CC}">
              <c16:uniqueId val="{00000009-33B3-4250-BA17-8FD3BBB1DF28}"/>
            </c:ext>
          </c:extLst>
        </c:ser>
        <c:dLbls>
          <c:showLegendKey val="0"/>
          <c:showVal val="0"/>
          <c:showCatName val="0"/>
          <c:showSerName val="0"/>
          <c:showPercent val="0"/>
          <c:showBubbleSize val="0"/>
        </c:dLbls>
        <c:gapWidth val="150"/>
        <c:overlap val="100"/>
        <c:axId val="495088064"/>
        <c:axId val="496227512"/>
      </c:barChart>
      <c:catAx>
        <c:axId val="4950880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6227512"/>
        <c:crosses val="autoZero"/>
        <c:auto val="1"/>
        <c:lblAlgn val="ctr"/>
        <c:lblOffset val="100"/>
        <c:tickLblSkip val="1"/>
        <c:tickMarkSkip val="1"/>
        <c:noMultiLvlLbl val="0"/>
      </c:catAx>
      <c:valAx>
        <c:axId val="4962275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50880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1126</c:v>
                </c:pt>
                <c:pt idx="5">
                  <c:v>1181</c:v>
                </c:pt>
                <c:pt idx="8">
                  <c:v>1110</c:v>
                </c:pt>
                <c:pt idx="11">
                  <c:v>1174</c:v>
                </c:pt>
                <c:pt idx="14">
                  <c:v>1118</c:v>
                </c:pt>
              </c:numCache>
            </c:numRef>
          </c:val>
          <c:extLst xmlns:c16r2="http://schemas.microsoft.com/office/drawing/2015/06/chart">
            <c:ext xmlns:c16="http://schemas.microsoft.com/office/drawing/2014/chart" uri="{C3380CC4-5D6E-409C-BE32-E72D297353CC}">
              <c16:uniqueId val="{00000000-C0CE-4ACB-A536-C558FC2A973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C0CE-4ACB-A536-C558FC2A973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C0CE-4ACB-A536-C558FC2A973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78</c:v>
                </c:pt>
                <c:pt idx="3">
                  <c:v>61</c:v>
                </c:pt>
                <c:pt idx="6">
                  <c:v>62</c:v>
                </c:pt>
                <c:pt idx="9">
                  <c:v>63</c:v>
                </c:pt>
                <c:pt idx="12">
                  <c:v>67</c:v>
                </c:pt>
              </c:numCache>
            </c:numRef>
          </c:val>
          <c:extLst xmlns:c16r2="http://schemas.microsoft.com/office/drawing/2015/06/chart">
            <c:ext xmlns:c16="http://schemas.microsoft.com/office/drawing/2014/chart" uri="{C3380CC4-5D6E-409C-BE32-E72D297353CC}">
              <c16:uniqueId val="{00000003-C0CE-4ACB-A536-C558FC2A973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4</c:v>
                </c:pt>
                <c:pt idx="3">
                  <c:v>1</c:v>
                </c:pt>
                <c:pt idx="6">
                  <c:v>27</c:v>
                </c:pt>
                <c:pt idx="9">
                  <c:v>0</c:v>
                </c:pt>
                <c:pt idx="12">
                  <c:v>0</c:v>
                </c:pt>
              </c:numCache>
            </c:numRef>
          </c:val>
          <c:extLst xmlns:c16r2="http://schemas.microsoft.com/office/drawing/2015/06/chart">
            <c:ext xmlns:c16="http://schemas.microsoft.com/office/drawing/2014/chart" uri="{C3380CC4-5D6E-409C-BE32-E72D297353CC}">
              <c16:uniqueId val="{00000004-C0CE-4ACB-A536-C558FC2A973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0CE-4ACB-A536-C558FC2A973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C0CE-4ACB-A536-C558FC2A973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1373</c:v>
                </c:pt>
                <c:pt idx="3">
                  <c:v>1451</c:v>
                </c:pt>
                <c:pt idx="6">
                  <c:v>1359</c:v>
                </c:pt>
                <c:pt idx="9">
                  <c:v>1461</c:v>
                </c:pt>
                <c:pt idx="12">
                  <c:v>1408</c:v>
                </c:pt>
              </c:numCache>
            </c:numRef>
          </c:val>
          <c:extLst xmlns:c16r2="http://schemas.microsoft.com/office/drawing/2015/06/chart">
            <c:ext xmlns:c16="http://schemas.microsoft.com/office/drawing/2014/chart" uri="{C3380CC4-5D6E-409C-BE32-E72D297353CC}">
              <c16:uniqueId val="{00000007-C0CE-4ACB-A536-C558FC2A9730}"/>
            </c:ext>
          </c:extLst>
        </c:ser>
        <c:dLbls>
          <c:showLegendKey val="0"/>
          <c:showVal val="0"/>
          <c:showCatName val="0"/>
          <c:showSerName val="0"/>
          <c:showPercent val="0"/>
          <c:showBubbleSize val="0"/>
        </c:dLbls>
        <c:gapWidth val="100"/>
        <c:overlap val="100"/>
        <c:axId val="499092576"/>
        <c:axId val="489886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330</c:v>
                </c:pt>
                <c:pt idx="2">
                  <c:v>#N/A</c:v>
                </c:pt>
                <c:pt idx="3">
                  <c:v>#N/A</c:v>
                </c:pt>
                <c:pt idx="4">
                  <c:v>333</c:v>
                </c:pt>
                <c:pt idx="5">
                  <c:v>#N/A</c:v>
                </c:pt>
                <c:pt idx="6">
                  <c:v>#N/A</c:v>
                </c:pt>
                <c:pt idx="7">
                  <c:v>339</c:v>
                </c:pt>
                <c:pt idx="8">
                  <c:v>#N/A</c:v>
                </c:pt>
                <c:pt idx="9">
                  <c:v>#N/A</c:v>
                </c:pt>
                <c:pt idx="10">
                  <c:v>350</c:v>
                </c:pt>
                <c:pt idx="11">
                  <c:v>#N/A</c:v>
                </c:pt>
                <c:pt idx="12">
                  <c:v>#N/A</c:v>
                </c:pt>
                <c:pt idx="13">
                  <c:v>357</c:v>
                </c:pt>
                <c:pt idx="14">
                  <c:v>#N/A</c:v>
                </c:pt>
              </c:numCache>
            </c:numRef>
          </c:val>
          <c:smooth val="0"/>
          <c:extLst xmlns:c16r2="http://schemas.microsoft.com/office/drawing/2015/06/chart">
            <c:ext xmlns:c16="http://schemas.microsoft.com/office/drawing/2014/chart" uri="{C3380CC4-5D6E-409C-BE32-E72D297353CC}">
              <c16:uniqueId val="{00000008-C0CE-4ACB-A536-C558FC2A9730}"/>
            </c:ext>
          </c:extLst>
        </c:ser>
        <c:dLbls>
          <c:showLegendKey val="0"/>
          <c:showVal val="0"/>
          <c:showCatName val="0"/>
          <c:showSerName val="0"/>
          <c:showPercent val="0"/>
          <c:showBubbleSize val="0"/>
        </c:dLbls>
        <c:marker val="1"/>
        <c:smooth val="0"/>
        <c:axId val="499092576"/>
        <c:axId val="489886144"/>
      </c:lineChart>
      <c:catAx>
        <c:axId val="4990925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89886144"/>
        <c:crosses val="autoZero"/>
        <c:auto val="1"/>
        <c:lblAlgn val="ctr"/>
        <c:lblOffset val="100"/>
        <c:tickLblSkip val="1"/>
        <c:tickMarkSkip val="1"/>
        <c:noMultiLvlLbl val="0"/>
      </c:catAx>
      <c:valAx>
        <c:axId val="489886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90925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8735</c:v>
                </c:pt>
                <c:pt idx="5">
                  <c:v>8839</c:v>
                </c:pt>
                <c:pt idx="8">
                  <c:v>9169</c:v>
                </c:pt>
                <c:pt idx="11">
                  <c:v>9914</c:v>
                </c:pt>
                <c:pt idx="14">
                  <c:v>9749</c:v>
                </c:pt>
              </c:numCache>
            </c:numRef>
          </c:val>
          <c:extLst xmlns:c16r2="http://schemas.microsoft.com/office/drawing/2015/06/chart">
            <c:ext xmlns:c16="http://schemas.microsoft.com/office/drawing/2014/chart" uri="{C3380CC4-5D6E-409C-BE32-E72D297353CC}">
              <c16:uniqueId val="{00000000-A4C5-4F39-A6A8-9411B01657C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1731</c:v>
                </c:pt>
                <c:pt idx="5">
                  <c:v>1701</c:v>
                </c:pt>
                <c:pt idx="8">
                  <c:v>1568</c:v>
                </c:pt>
                <c:pt idx="11">
                  <c:v>1498</c:v>
                </c:pt>
                <c:pt idx="14">
                  <c:v>1378</c:v>
                </c:pt>
              </c:numCache>
            </c:numRef>
          </c:val>
          <c:extLst xmlns:c16r2="http://schemas.microsoft.com/office/drawing/2015/06/chart">
            <c:ext xmlns:c16="http://schemas.microsoft.com/office/drawing/2014/chart" uri="{C3380CC4-5D6E-409C-BE32-E72D297353CC}">
              <c16:uniqueId val="{00000001-A4C5-4F39-A6A8-9411B01657C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2943</c:v>
                </c:pt>
                <c:pt idx="5">
                  <c:v>3011</c:v>
                </c:pt>
                <c:pt idx="8">
                  <c:v>2858</c:v>
                </c:pt>
                <c:pt idx="11">
                  <c:v>2763</c:v>
                </c:pt>
                <c:pt idx="14">
                  <c:v>3103</c:v>
                </c:pt>
              </c:numCache>
            </c:numRef>
          </c:val>
          <c:extLst xmlns:c16r2="http://schemas.microsoft.com/office/drawing/2015/06/chart">
            <c:ext xmlns:c16="http://schemas.microsoft.com/office/drawing/2014/chart" uri="{C3380CC4-5D6E-409C-BE32-E72D297353CC}">
              <c16:uniqueId val="{00000002-A4C5-4F39-A6A8-9411B01657C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4C5-4F39-A6A8-9411B01657C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4C5-4F39-A6A8-9411B01657C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4C5-4F39-A6A8-9411B01657C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2488</c:v>
                </c:pt>
                <c:pt idx="3">
                  <c:v>2262</c:v>
                </c:pt>
                <c:pt idx="6">
                  <c:v>2204</c:v>
                </c:pt>
                <c:pt idx="9">
                  <c:v>2329</c:v>
                </c:pt>
                <c:pt idx="12">
                  <c:v>2355</c:v>
                </c:pt>
              </c:numCache>
            </c:numRef>
          </c:val>
          <c:extLst xmlns:c16r2="http://schemas.microsoft.com/office/drawing/2015/06/chart">
            <c:ext xmlns:c16="http://schemas.microsoft.com/office/drawing/2014/chart" uri="{C3380CC4-5D6E-409C-BE32-E72D297353CC}">
              <c16:uniqueId val="{00000006-A4C5-4F39-A6A8-9411B01657C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381</c:v>
                </c:pt>
                <c:pt idx="3">
                  <c:v>337</c:v>
                </c:pt>
                <c:pt idx="6">
                  <c:v>286</c:v>
                </c:pt>
                <c:pt idx="9">
                  <c:v>282</c:v>
                </c:pt>
                <c:pt idx="12">
                  <c:v>285</c:v>
                </c:pt>
              </c:numCache>
            </c:numRef>
          </c:val>
          <c:extLst xmlns:c16r2="http://schemas.microsoft.com/office/drawing/2015/06/chart">
            <c:ext xmlns:c16="http://schemas.microsoft.com/office/drawing/2014/chart" uri="{C3380CC4-5D6E-409C-BE32-E72D297353CC}">
              <c16:uniqueId val="{00000007-A4C5-4F39-A6A8-9411B01657C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20</c:v>
                </c:pt>
                <c:pt idx="3">
                  <c:v>15</c:v>
                </c:pt>
                <c:pt idx="6">
                  <c:v>57</c:v>
                </c:pt>
                <c:pt idx="9">
                  <c:v>0</c:v>
                </c:pt>
                <c:pt idx="12">
                  <c:v>0</c:v>
                </c:pt>
              </c:numCache>
            </c:numRef>
          </c:val>
          <c:extLst xmlns:c16r2="http://schemas.microsoft.com/office/drawing/2015/06/chart">
            <c:ext xmlns:c16="http://schemas.microsoft.com/office/drawing/2014/chart" uri="{C3380CC4-5D6E-409C-BE32-E72D297353CC}">
              <c16:uniqueId val="{00000008-A4C5-4F39-A6A8-9411B01657C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4C5-4F39-A6A8-9411B01657C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13207</c:v>
                </c:pt>
                <c:pt idx="3">
                  <c:v>13205</c:v>
                </c:pt>
                <c:pt idx="6">
                  <c:v>13605</c:v>
                </c:pt>
                <c:pt idx="9">
                  <c:v>14473</c:v>
                </c:pt>
                <c:pt idx="12">
                  <c:v>14125</c:v>
                </c:pt>
              </c:numCache>
            </c:numRef>
          </c:val>
          <c:extLst xmlns:c16r2="http://schemas.microsoft.com/office/drawing/2015/06/chart">
            <c:ext xmlns:c16="http://schemas.microsoft.com/office/drawing/2014/chart" uri="{C3380CC4-5D6E-409C-BE32-E72D297353CC}">
              <c16:uniqueId val="{0000000A-A4C5-4F39-A6A8-9411B01657CB}"/>
            </c:ext>
          </c:extLst>
        </c:ser>
        <c:dLbls>
          <c:showLegendKey val="0"/>
          <c:showVal val="0"/>
          <c:showCatName val="0"/>
          <c:showSerName val="0"/>
          <c:showPercent val="0"/>
          <c:showBubbleSize val="0"/>
        </c:dLbls>
        <c:gapWidth val="100"/>
        <c:overlap val="100"/>
        <c:axId val="496458088"/>
        <c:axId val="4964561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2687</c:v>
                </c:pt>
                <c:pt idx="2">
                  <c:v>#N/A</c:v>
                </c:pt>
                <c:pt idx="3">
                  <c:v>#N/A</c:v>
                </c:pt>
                <c:pt idx="4">
                  <c:v>2267</c:v>
                </c:pt>
                <c:pt idx="5">
                  <c:v>#N/A</c:v>
                </c:pt>
                <c:pt idx="6">
                  <c:v>#N/A</c:v>
                </c:pt>
                <c:pt idx="7">
                  <c:v>2556</c:v>
                </c:pt>
                <c:pt idx="8">
                  <c:v>#N/A</c:v>
                </c:pt>
                <c:pt idx="9">
                  <c:v>#N/A</c:v>
                </c:pt>
                <c:pt idx="10">
                  <c:v>2909</c:v>
                </c:pt>
                <c:pt idx="11">
                  <c:v>#N/A</c:v>
                </c:pt>
                <c:pt idx="12">
                  <c:v>#N/A</c:v>
                </c:pt>
                <c:pt idx="13">
                  <c:v>2535</c:v>
                </c:pt>
                <c:pt idx="14">
                  <c:v>#N/A</c:v>
                </c:pt>
              </c:numCache>
            </c:numRef>
          </c:val>
          <c:smooth val="0"/>
          <c:extLst xmlns:c16r2="http://schemas.microsoft.com/office/drawing/2015/06/chart">
            <c:ext xmlns:c16="http://schemas.microsoft.com/office/drawing/2014/chart" uri="{C3380CC4-5D6E-409C-BE32-E72D297353CC}">
              <c16:uniqueId val="{0000000B-A4C5-4F39-A6A8-9411B01657CB}"/>
            </c:ext>
          </c:extLst>
        </c:ser>
        <c:dLbls>
          <c:showLegendKey val="0"/>
          <c:showVal val="0"/>
          <c:showCatName val="0"/>
          <c:showSerName val="0"/>
          <c:showPercent val="0"/>
          <c:showBubbleSize val="0"/>
        </c:dLbls>
        <c:marker val="1"/>
        <c:smooth val="0"/>
        <c:axId val="496458088"/>
        <c:axId val="496456128"/>
      </c:lineChart>
      <c:catAx>
        <c:axId val="4964580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6456128"/>
        <c:crosses val="autoZero"/>
        <c:auto val="1"/>
        <c:lblAlgn val="ctr"/>
        <c:lblOffset val="100"/>
        <c:tickLblSkip val="1"/>
        <c:tickMarkSkip val="1"/>
        <c:noMultiLvlLbl val="0"/>
      </c:catAx>
      <c:valAx>
        <c:axId val="4964561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64580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1329</c:v>
                </c:pt>
                <c:pt idx="1">
                  <c:v>1054</c:v>
                </c:pt>
                <c:pt idx="2">
                  <c:v>1277</c:v>
                </c:pt>
              </c:numCache>
            </c:numRef>
          </c:val>
          <c:extLst xmlns:c16r2="http://schemas.microsoft.com/office/drawing/2015/06/chart">
            <c:ext xmlns:c16="http://schemas.microsoft.com/office/drawing/2014/chart" uri="{C3380CC4-5D6E-409C-BE32-E72D297353CC}">
              <c16:uniqueId val="{00000000-9394-45CA-B297-9B07F6B6187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299</c:v>
                </c:pt>
                <c:pt idx="1">
                  <c:v>299</c:v>
                </c:pt>
                <c:pt idx="2">
                  <c:v>299</c:v>
                </c:pt>
              </c:numCache>
            </c:numRef>
          </c:val>
          <c:extLst xmlns:c16r2="http://schemas.microsoft.com/office/drawing/2015/06/chart">
            <c:ext xmlns:c16="http://schemas.microsoft.com/office/drawing/2014/chart" uri="{C3380CC4-5D6E-409C-BE32-E72D297353CC}">
              <c16:uniqueId val="{00000001-9394-45CA-B297-9B07F6B6187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1230</c:v>
                </c:pt>
                <c:pt idx="1">
                  <c:v>1411</c:v>
                </c:pt>
                <c:pt idx="2">
                  <c:v>1529</c:v>
                </c:pt>
              </c:numCache>
            </c:numRef>
          </c:val>
          <c:extLst xmlns:c16r2="http://schemas.microsoft.com/office/drawing/2015/06/chart">
            <c:ext xmlns:c16="http://schemas.microsoft.com/office/drawing/2014/chart" uri="{C3380CC4-5D6E-409C-BE32-E72D297353CC}">
              <c16:uniqueId val="{00000002-9394-45CA-B297-9B07F6B6187E}"/>
            </c:ext>
          </c:extLst>
        </c:ser>
        <c:dLbls>
          <c:showLegendKey val="0"/>
          <c:showVal val="0"/>
          <c:showCatName val="0"/>
          <c:showSerName val="0"/>
          <c:showPercent val="0"/>
          <c:showBubbleSize val="0"/>
        </c:dLbls>
        <c:gapWidth val="120"/>
        <c:overlap val="100"/>
        <c:axId val="496459656"/>
        <c:axId val="496460048"/>
      </c:barChart>
      <c:catAx>
        <c:axId val="496459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6460048"/>
        <c:crosses val="autoZero"/>
        <c:auto val="1"/>
        <c:lblAlgn val="ctr"/>
        <c:lblOffset val="100"/>
        <c:tickLblSkip val="1"/>
        <c:tickMarkSkip val="1"/>
        <c:noMultiLvlLbl val="0"/>
      </c:catAx>
      <c:valAx>
        <c:axId val="496460048"/>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6459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[1]公会計指標分析・財政指標組合せ分析表!$AN$51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A54-44BB-B646-459707A12083}"/>
                </c:ext>
                <c:ext xmlns:c15="http://schemas.microsoft.com/office/drawing/2012/chart" uri="{CE6537A1-D6FC-4f65-9D91-7224C49458BB}">
                  <c15:dlblFieldTable>
                    <c15:dlblFTEntry>
                      <c15:txfldGUID>{9D9D5AF4-FD8D-43E6-B4DA-9D3760A93DBF}</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A54-44BB-B646-459707A12083}"/>
                </c:ext>
                <c:ext xmlns:c15="http://schemas.microsoft.com/office/drawing/2012/chart" uri="{CE6537A1-D6FC-4f65-9D91-7224C49458BB}">
                  <c15:dlblFieldTable>
                    <c15:dlblFTEntry>
                      <c15:txfldGUID>{A72DBC59-56ED-49BD-B635-5E16D07C2008}</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A54-44BB-B646-459707A12083}"/>
                </c:ext>
                <c:ext xmlns:c15="http://schemas.microsoft.com/office/drawing/2012/chart" uri="{CE6537A1-D6FC-4f65-9D91-7224C49458BB}">
                  <c15:dlblFieldTable>
                    <c15:dlblFTEntry>
                      <c15:txfldGUID>{8B6067F0-81B6-4EA3-AD5A-6BE324DEA011}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A54-44BB-B646-459707A12083}"/>
                </c:ext>
                <c:ext xmlns:c15="http://schemas.microsoft.com/office/drawing/2012/chart" uri="{CE6537A1-D6FC-4f65-9D91-7224C49458BB}">
                  <c15:dlblFieldTable>
                    <c15:dlblFTEntry>
                      <c15:txfldGUID>{2F4F38A3-9282-4977-A238-CE720D0B98AB}</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A54-44BB-B646-459707A12083}"/>
                </c:ext>
                <c:ext xmlns:c15="http://schemas.microsoft.com/office/drawing/2012/chart" uri="{CE6537A1-D6FC-4f65-9D91-7224C49458BB}">
                  <c15:dlblFieldTable>
                    <c15:dlblFTEntry>
                      <c15:txfldGUID>{E43A006C-0BD4-4D48-8D67-66C6ABB47DA2}</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A54-44BB-B646-459707A12083}"/>
                </c:ext>
                <c:ext xmlns:c15="http://schemas.microsoft.com/office/drawing/2012/chart" uri="{CE6537A1-D6FC-4f65-9D91-7224C49458BB}">
                  <c15:dlblFieldTable>
                    <c15:dlblFTEntry>
                      <c15:txfldGUID>{E7ED10AB-FA2E-415C-B2A6-CD6014A8DBD1}</c15:txfldGUID>
                      <c15:f>[1]公会計指標分析・財政指標組合せ分析表!$BX$50</c15:f>
                      <c15:dlblFieldTableCache>
                        <c:ptCount val="1"/>
                        <c:pt idx="0">
                          <c:v>H29</c:v>
                        </c:pt>
                      </c15:dlblFieldTableCache>
                    </c15:dlblFTEntry>
                  </c15:dlblFieldTable>
                  <c15:showDataLabelsRange val="0"/>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A54-44BB-B646-459707A12083}"/>
                </c:ext>
                <c:ext xmlns:c15="http://schemas.microsoft.com/office/drawing/2012/chart" uri="{CE6537A1-D6FC-4f65-9D91-7224C49458BB}">
                  <c15:dlblFieldTable>
                    <c15:dlblFTEntry>
                      <c15:txfldGUID>{EA595662-3B26-413A-9DD4-4589152A87D4}</c15:txfldGUID>
                      <c15:f>[1]公会計指標分析・財政指標組合せ分析表!$CF$50</c15:f>
                      <c15:dlblFieldTableCache>
                        <c:ptCount val="1"/>
                        <c:pt idx="0">
                          <c:v>H30</c:v>
                        </c:pt>
                      </c15:dlblFieldTableCache>
                    </c15:dlblFTEntry>
                  </c15:dlblFieldTable>
                  <c15:showDataLabelsRange val="0"/>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A54-44BB-B646-459707A12083}"/>
                </c:ext>
                <c:ext xmlns:c15="http://schemas.microsoft.com/office/drawing/2012/chart" uri="{CE6537A1-D6FC-4f65-9D91-7224C49458BB}">
                  <c15:dlblFieldTable>
                    <c15:dlblFTEntry>
                      <c15:txfldGUID>{7313CA90-0433-4CF4-B782-D747D9D33B34}</c15:txfldGUID>
                      <c15:f>[1]公会計指標分析・財政指標組合せ分析表!$CN$50</c15:f>
                      <c15:dlblFieldTableCache>
                        <c:ptCount val="1"/>
                        <c:pt idx="0">
                          <c:v>R01</c:v>
                        </c:pt>
                      </c15:dlblFieldTableCache>
                    </c15:dlblFTEntry>
                  </c15:dlblFieldTable>
                  <c15:showDataLabelsRange val="0"/>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A54-44BB-B646-459707A12083}"/>
                </c:ext>
                <c:ext xmlns:c15="http://schemas.microsoft.com/office/drawing/2012/chart" uri="{CE6537A1-D6FC-4f65-9D91-7224C49458BB}">
                  <c15:dlblFieldTable>
                    <c15:dlblFTEntry>
                      <c15:txfldGUID>{1BBB6E2C-205E-4DFF-91C0-87D7915B598A}</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[1]公会計指標分析・財政指標組合せ分析表!$BP$53:$DC$53</c:f>
              <c:numCache>
                <c:formatCode>General</c:formatCode>
                <c:ptCount val="40"/>
                <c:pt idx="0">
                  <c:v>59.2</c:v>
                </c:pt>
                <c:pt idx="8">
                  <c:v>59.7</c:v>
                </c:pt>
                <c:pt idx="16">
                  <c:v>60.5</c:v>
                </c:pt>
              </c:numCache>
            </c:numRef>
          </c:xVal>
          <c:yVal>
            <c:numRef>
              <c:f>[1]公会計指標分析・財政指標組合せ分析表!$BP$51:$DC$51</c:f>
              <c:numCache>
                <c:formatCode>General</c:formatCode>
                <c:ptCount val="40"/>
                <c:pt idx="0">
                  <c:v>67</c:v>
                </c:pt>
                <c:pt idx="8">
                  <c:v>56.6</c:v>
                </c:pt>
                <c:pt idx="16">
                  <c:v>65</c:v>
                </c:pt>
              </c:numCache>
            </c:numRef>
          </c:yVal>
          <c:smooth val="0"/>
          <c:extLst xmlns:c16r2="http://schemas.microsoft.com/office/drawing/2015/06/chart">
            <c:ext xmlns:c16="http://schemas.microsoft.com/office/drawing/2014/chart" uri="{C3380CC4-5D6E-409C-BE32-E72D297353CC}">
              <c16:uniqueId val="{00000009-BA54-44BB-B646-459707A12083}"/>
            </c:ext>
          </c:extLst>
        </c:ser>
        <c:ser>
          <c:idx val="1"/>
          <c:order val="1"/>
          <c:tx>
            <c:strRef>
              <c:f>[1]公会計指標分析・財政指標組合せ分析表!$AN$55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[1]公会計指標分析・財政指標組合せ分析表!$BP$50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A54-44BB-B646-459707A12083}"/>
                </c:ext>
                <c:ext xmlns:c15="http://schemas.microsoft.com/office/drawing/2012/chart" uri="{CE6537A1-D6FC-4f65-9D91-7224C49458BB}">
                  <c15:dlblFieldTable>
                    <c15:dlblFTEntry>
                      <c15:txfldGUID>{1E8A5D0A-C116-4B56-9A7E-D1A0E8C3AE08}</c15:txfldGUID>
                      <c15:f>[1]公会計指標分析・財政指標組合せ分析表!$BP$50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A54-44BB-B646-459707A12083}"/>
                </c:ext>
                <c:ext xmlns:c15="http://schemas.microsoft.com/office/drawing/2012/chart" uri="{CE6537A1-D6FC-4f65-9D91-7224C49458BB}">
                  <c15:dlblFieldTable>
                    <c15:dlblFTEntry>
                      <c15:txfldGUID>{10C61589-F456-4AE8-859B-1D2495FA92CC}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A54-44BB-B646-459707A12083}"/>
                </c:ext>
                <c:ext xmlns:c15="http://schemas.microsoft.com/office/drawing/2012/chart" uri="{CE6537A1-D6FC-4f65-9D91-7224C49458BB}">
                  <c15:dlblFieldTable>
                    <c15:dlblFTEntry>
                      <c15:txfldGUID>{9BCCE1A9-7D7E-49AF-B0CD-1405C7347480}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A54-44BB-B646-459707A12083}"/>
                </c:ext>
                <c:ext xmlns:c15="http://schemas.microsoft.com/office/drawing/2012/chart" uri="{CE6537A1-D6FC-4f65-9D91-7224C49458BB}">
                  <c15:dlblFieldTable>
                    <c15:dlblFTEntry>
                      <c15:txfldGUID>{04467B4D-C4E3-4E1E-AAFC-A7F370259E0D}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A54-44BB-B646-459707A12083}"/>
                </c:ext>
                <c:ext xmlns:c15="http://schemas.microsoft.com/office/drawing/2012/chart" uri="{CE6537A1-D6FC-4f65-9D91-7224C49458BB}">
                  <c15:dlblFieldTable>
                    <c15:dlblFTEntry>
                      <c15:txfldGUID>{D9DF92A2-9185-4003-820D-7F9C5B65D5DB}</c15:txfldGUID>
                      <c15:f>#REF!</c15:f>
                      <c15:dlblFieldTableCache>
                        <c:ptCount val="1"/>
                        <c:pt idx="0">
                          <c:v>#REF!</c:v>
                        </c:pt>
                      </c15:dlblFieldTableCache>
                    </c15:dlblFTEntry>
                  </c15:dlblFieldTable>
                  <c15:showDataLabelsRange val="0"/>
                </c:ext>
              </c:extLst>
            </c:dLbl>
            <c:dLbl>
              <c:idx val="8"/>
              <c:tx>
                <c:strRef>
                  <c:f>[1]公会計指標分析・財政指標組合せ分析表!$BX$50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A54-44BB-B646-459707A12083}"/>
                </c:ext>
                <c:ext xmlns:c15="http://schemas.microsoft.com/office/drawing/2012/chart" uri="{CE6537A1-D6FC-4f65-9D91-7224C49458BB}">
                  <c15:dlblFieldTable>
                    <c15:dlblFTEntry>
                      <c15:txfldGUID>{79C518D0-E62C-4F40-8578-C56B53935D7B}</c15:txfldGUID>
                      <c15:f>[1]公会計指標分析・財政指標組合せ分析表!$BX$50</c15:f>
                      <c15:dlblFieldTableCache>
                        <c:ptCount val="1"/>
                        <c:pt idx="0">
                          <c:v>H29</c:v>
                        </c:pt>
                      </c15:dlblFieldTableCache>
                    </c15:dlblFTEntry>
                  </c15:dlblFieldTable>
                  <c15:showDataLabelsRange val="0"/>
                </c:ext>
              </c:extLst>
            </c:dLbl>
            <c:dLbl>
              <c:idx val="16"/>
              <c:tx>
                <c:strRef>
                  <c:f>[1]公会計指標分析・財政指標組合せ分析表!$CF$50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A54-44BB-B646-459707A12083}"/>
                </c:ext>
                <c:ext xmlns:c15="http://schemas.microsoft.com/office/drawing/2012/chart" uri="{CE6537A1-D6FC-4f65-9D91-7224C49458BB}">
                  <c15:dlblFieldTable>
                    <c15:dlblFTEntry>
                      <c15:txfldGUID>{89C5C43D-700C-4115-94B5-A9EA62FFD61D}</c15:txfldGUID>
                      <c15:f>[1]公会計指標分析・財政指標組合せ分析表!$CF$50</c15:f>
                      <c15:dlblFieldTableCache>
                        <c:ptCount val="1"/>
                        <c:pt idx="0">
                          <c:v>H30</c:v>
                        </c:pt>
                      </c15:dlblFieldTableCache>
                    </c15:dlblFTEntry>
                  </c15:dlblFieldTable>
                  <c15:showDataLabelsRange val="0"/>
                </c:ext>
              </c:extLst>
            </c:dLbl>
            <c:dLbl>
              <c:idx val="24"/>
              <c:tx>
                <c:strRef>
                  <c:f>[1]公会計指標分析・財政指標組合せ分析表!$CN$50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A54-44BB-B646-459707A12083}"/>
                </c:ext>
                <c:ext xmlns:c15="http://schemas.microsoft.com/office/drawing/2012/chart" uri="{CE6537A1-D6FC-4f65-9D91-7224C49458BB}">
                  <c15:dlblFieldTable>
                    <c15:dlblFTEntry>
                      <c15:txfldGUID>{4E175545-FD3E-46CA-B138-54D605B57F6B}</c15:txfldGUID>
                      <c15:f>[1]公会計指標分析・財政指標組合せ分析表!$CN$50</c15:f>
                      <c15:dlblFieldTableCache>
                        <c:ptCount val="1"/>
                        <c:pt idx="0">
                          <c:v>R01</c:v>
                        </c:pt>
                      </c15:dlblFieldTableCache>
                    </c15:dlblFTEntry>
                  </c15:dlblFieldTable>
                  <c15:showDataLabelsRange val="0"/>
                </c:ext>
              </c:extLst>
            </c:dLbl>
            <c:dLbl>
              <c:idx val="32"/>
              <c:tx>
                <c:strRef>
                  <c:f>[1]公会計指標分析・財政指標組合せ分析表!$CV$50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A54-44BB-B646-459707A12083}"/>
                </c:ext>
                <c:ext xmlns:c15="http://schemas.microsoft.com/office/drawing/2012/chart" uri="{CE6537A1-D6FC-4f65-9D91-7224C49458BB}">
                  <c15:dlblFieldTable>
                    <c15:dlblFTEntry>
                      <c15:txfldGUID>{C9D9E7DE-0149-4928-8238-91F4F50D1D37}</c15:txfldGUID>
                      <c15:f>[1]公会計指標分析・財政指標組合せ分析表!$CV$50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[1]公会計指標分析・財政指標組合せ分析表!$BP$57:$DC$57</c:f>
              <c:numCache>
                <c:formatCode>General</c:formatCode>
                <c:ptCount val="40"/>
                <c:pt idx="0">
                  <c:v>57</c:v>
                </c:pt>
                <c:pt idx="8">
                  <c:v>59.7</c:v>
                </c:pt>
                <c:pt idx="16">
                  <c:v>60</c:v>
                </c:pt>
              </c:numCache>
            </c:numRef>
          </c:xVal>
          <c:yVal>
            <c:numRef>
              <c:f>[1]公会計指標分析・財政指標組合せ分析表!$BP$55:$DC$55</c:f>
              <c:numCache>
                <c:formatCode>General</c:formatCode>
                <c:ptCount val="40"/>
                <c:pt idx="0">
                  <c:v>32.9</c:v>
                </c:pt>
                <c:pt idx="8">
                  <c:v>28.5</c:v>
                </c:pt>
                <c:pt idx="16">
                  <c:v>20.5</c:v>
                </c:pt>
              </c:numCache>
            </c:numRef>
          </c:yVal>
          <c:smooth val="0"/>
          <c:extLst xmlns:c16r2="http://schemas.microsoft.com/office/drawing/2015/06/chart">
            <c:ext xmlns:c16="http://schemas.microsoft.com/office/drawing/2014/chart" uri="{C3380CC4-5D6E-409C-BE32-E72D297353CC}">
              <c16:uniqueId val="{00000013-BA54-44BB-B646-459707A12083}"/>
            </c:ext>
          </c:extLst>
        </c:ser>
        <c:dLbls>
          <c:showLegendKey val="0"/>
          <c:showVal val="1"/>
          <c:showCatName val="0"/>
          <c:showSerName val="0"/>
          <c:showPercent val="0"/>
          <c:showBubbleSize val="0"/>
        </c:dLbls>
        <c:axId val="496460832"/>
        <c:axId val="496461224"/>
      </c:scatterChart>
      <c:valAx>
        <c:axId val="496460832"/>
        <c:scaling>
          <c:orientation val="maxMin"/>
          <c:max val="61"/>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6461224"/>
        <c:crosses val="autoZero"/>
        <c:crossBetween val="midCat"/>
      </c:valAx>
      <c:valAx>
        <c:axId val="496461224"/>
        <c:scaling>
          <c:orientation val="maxMin"/>
          <c:max val="8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646083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[1]公会計指標分析・財政指標組合せ分析表!$AN$73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[1]公会計指標分析・財政指標組合せ分析表!$BP$72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D83E-4366-82CE-3FE2C6FE107D}"/>
                </c:ext>
                <c:ext xmlns:c15="http://schemas.microsoft.com/office/drawing/2012/chart" uri="{CE6537A1-D6FC-4f65-9D91-7224C49458BB}">
                  <c15:dlblFieldTable>
                    <c15:dlblFTEntry>
                      <c15:txfldGUID>{ACF50E9E-189B-4F3E-AD42-52F0566F02BE}</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D83E-4366-82CE-3FE2C6FE107D}"/>
                </c:ext>
                <c:ext xmlns:c15="http://schemas.microsoft.com/office/drawing/2012/chart" uri="{CE6537A1-D6FC-4f65-9D91-7224C49458BB}">
                  <c15:dlblFieldTable>
                    <c15:dlblFTEntry>
                      <c15:txfldGUID>{B0688FF0-512D-481A-9E2A-A4626863B2F5}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D83E-4366-82CE-3FE2C6FE107D}"/>
                </c:ext>
                <c:ext xmlns:c15="http://schemas.microsoft.com/office/drawing/2012/chart" uri="{CE6537A1-D6FC-4f65-9D91-7224C49458BB}">
                  <c15:dlblFieldTable>
                    <c15:dlblFTEntry>
                      <c15:txfldGUID>{182F9E60-50A3-4A80-A9AD-32FF7A62FC31}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D83E-4366-82CE-3FE2C6FE107D}"/>
                </c:ext>
                <c:ext xmlns:c15="http://schemas.microsoft.com/office/drawing/2012/chart" uri="{CE6537A1-D6FC-4f65-9D91-7224C49458BB}">
                  <c15:dlblFieldTable>
                    <c15:dlblFTEntry>
                      <c15:txfldGUID>{DDB48ACA-BFD4-4D2C-B4B0-573A36B2D2A9}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D83E-4366-82CE-3FE2C6FE107D}"/>
                </c:ext>
                <c:ext xmlns:c15="http://schemas.microsoft.com/office/drawing/2012/chart" uri="{CE6537A1-D6FC-4f65-9D91-7224C49458BB}">
                  <c15:dlblFieldTable>
                    <c15:dlblFTEntry>
                      <c15:txfldGUID>{8C881CAA-DF74-4CE6-BF65-4E45B73BEE31}</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D83E-4366-82CE-3FE2C6FE107D}"/>
                </c:ext>
                <c:ext xmlns:c15="http://schemas.microsoft.com/office/drawing/2012/chart" uri="{CE6537A1-D6FC-4f65-9D91-7224C49458BB}">
                  <c15:dlblFieldTable>
                    <c15:dlblFTEntry>
                      <c15:txfldGUID>{03B690DE-074F-4759-92CE-EA51F04E6EFD}</c15:txfldGUID>
                      <c15:f>[1]公会計指標分析・財政指標組合せ分析表!$BX$72</c15:f>
                      <c15:dlblFieldTableCache>
                        <c:ptCount val="1"/>
                        <c:pt idx="0">
                          <c:v>H29</c:v>
                        </c:pt>
                      </c15:dlblFieldTableCache>
                    </c15:dlblFTEntry>
                  </c15:dlblFieldTable>
                  <c15:showDataLabelsRange val="0"/>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D83E-4366-82CE-3FE2C6FE107D}"/>
                </c:ext>
                <c:ext xmlns:c15="http://schemas.microsoft.com/office/drawing/2012/chart" uri="{CE6537A1-D6FC-4f65-9D91-7224C49458BB}">
                  <c15:dlblFieldTable>
                    <c15:dlblFTEntry>
                      <c15:txfldGUID>{83DDC342-1F20-4ABD-97DB-80ED7838197C}</c15:txfldGUID>
                      <c15:f>[1]公会計指標分析・財政指標組合せ分析表!$CF$72</c15:f>
                      <c15:dlblFieldTableCache>
                        <c:ptCount val="1"/>
                        <c:pt idx="0">
                          <c:v>H30</c:v>
                        </c:pt>
                      </c15:dlblFieldTableCache>
                    </c15:dlblFTEntry>
                  </c15:dlblFieldTable>
                  <c15:showDataLabelsRange val="0"/>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D83E-4366-82CE-3FE2C6FE107D}"/>
                </c:ext>
                <c:ext xmlns:c15="http://schemas.microsoft.com/office/drawing/2012/chart" uri="{CE6537A1-D6FC-4f65-9D91-7224C49458BB}">
                  <c15:dlblFieldTable>
                    <c15:dlblFTEntry>
                      <c15:txfldGUID>{74D2C641-9CA3-4244-BCEC-AEA2CAEDF195}</c15:txfldGUID>
                      <c15:f>[1]公会計指標分析・財政指標組合せ分析表!$CN$72</c15:f>
                      <c15:dlblFieldTableCache>
                        <c:ptCount val="1"/>
                        <c:pt idx="0">
                          <c:v>R01</c:v>
                        </c:pt>
                      </c15:dlblFieldTableCache>
                    </c15:dlblFTEntry>
                  </c15:dlblFieldTable>
                  <c15:showDataLabelsRange val="0"/>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D83E-4366-82CE-3FE2C6FE107D}"/>
                </c:ext>
                <c:ext xmlns:c15="http://schemas.microsoft.com/office/drawing/2012/chart" uri="{CE6537A1-D6FC-4f65-9D91-7224C49458BB}">
                  <c15:dlblFieldTable>
                    <c15:dlblFTEntry>
                      <c15:txfldGUID>{AE429B43-E1E8-47DE-8001-3F11ADDC2768}</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[1]公会計指標分析・財政指標組合せ分析表!$BP$75:$DC$75</c:f>
              <c:numCache>
                <c:formatCode>General</c:formatCode>
                <c:ptCount val="40"/>
                <c:pt idx="0">
                  <c:v>8.8000000000000007</c:v>
                </c:pt>
                <c:pt idx="8">
                  <c:v>8.5</c:v>
                </c:pt>
                <c:pt idx="16">
                  <c:v>8.4</c:v>
                </c:pt>
                <c:pt idx="24">
                  <c:v>8.6</c:v>
                </c:pt>
                <c:pt idx="32">
                  <c:v>8.6999999999999993</c:v>
                </c:pt>
              </c:numCache>
            </c:numRef>
          </c:xVal>
          <c:yVal>
            <c:numRef>
              <c:f>[1]公会計指標分析・財政指標組合せ分析表!$BP$73:$DC$73</c:f>
              <c:numCache>
                <c:formatCode>General</c:formatCode>
                <c:ptCount val="40"/>
                <c:pt idx="0">
                  <c:v>67</c:v>
                </c:pt>
                <c:pt idx="8">
                  <c:v>56.6</c:v>
                </c:pt>
                <c:pt idx="16">
                  <c:v>65</c:v>
                </c:pt>
                <c:pt idx="24">
                  <c:v>74.3</c:v>
                </c:pt>
                <c:pt idx="32">
                  <c:v>62.2</c:v>
                </c:pt>
              </c:numCache>
            </c:numRef>
          </c:yVal>
          <c:smooth val="0"/>
          <c:extLst xmlns:c16r2="http://schemas.microsoft.com/office/drawing/2015/06/chart">
            <c:ext xmlns:c16="http://schemas.microsoft.com/office/drawing/2014/chart" uri="{C3380CC4-5D6E-409C-BE32-E72D297353CC}">
              <c16:uniqueId val="{00000009-D83E-4366-82CE-3FE2C6FE107D}"/>
            </c:ext>
          </c:extLst>
        </c:ser>
        <c:ser>
          <c:idx val="1"/>
          <c:order val="1"/>
          <c:tx>
            <c:strRef>
              <c:f>[1]公会計指標分析・財政指標組合せ分析表!$AN$77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[1]公会計指標分析・財政指標組合せ分析表!$BP$72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83E-4366-82CE-3FE2C6FE107D}"/>
                </c:ext>
                <c:ext xmlns:c15="http://schemas.microsoft.com/office/drawing/2012/chart" uri="{CE6537A1-D6FC-4f65-9D91-7224C49458BB}">
                  <c15:dlblFieldTable>
                    <c15:dlblFTEntry>
                      <c15:txfldGUID>{EF8E79F3-D48B-433B-A52F-4D99B5F898AF}</c15:txfldGUID>
                      <c15:f>[1]公会計指標分析・財政指標組合せ分析表!$BP$72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D83E-4366-82CE-3FE2C6FE107D}"/>
                </c:ext>
                <c:ext xmlns:c15="http://schemas.microsoft.com/office/drawing/2012/chart" uri="{CE6537A1-D6FC-4f65-9D91-7224C49458BB}">
                  <c15:dlblFieldTable>
                    <c15:dlblFTEntry>
                      <c15:txfldGUID>{1959C2AC-3F45-4FAC-A3F6-EAA6C9FB7B32}</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D83E-4366-82CE-3FE2C6FE107D}"/>
                </c:ext>
                <c:ext xmlns:c15="http://schemas.microsoft.com/office/drawing/2012/chart" uri="{CE6537A1-D6FC-4f65-9D91-7224C49458BB}">
                  <c15:dlblFieldTable>
                    <c15:dlblFTEntry>
                      <c15:txfldGUID>{70D7D4B2-857E-411B-9B39-57364EF1ED94}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D83E-4366-82CE-3FE2C6FE107D}"/>
                </c:ext>
                <c:ext xmlns:c15="http://schemas.microsoft.com/office/drawing/2012/chart" uri="{CE6537A1-D6FC-4f65-9D91-7224C49458BB}">
                  <c15:dlblFieldTable>
                    <c15:dlblFTEntry>
                      <c15:txfldGUID>{8C80E950-DAD7-41EF-801B-5A9FDB54B028}</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D83E-4366-82CE-3FE2C6FE107D}"/>
                </c:ext>
                <c:ext xmlns:c15="http://schemas.microsoft.com/office/drawing/2012/chart" uri="{CE6537A1-D6FC-4f65-9D91-7224C49458BB}">
                  <c15:dlblFieldTable>
                    <c15:dlblFTEntry>
                      <c15:txfldGUID>{7CEC2955-2100-4FD9-AAF1-6EE6AA5A15A3}</c15:txfldGUID>
                      <c15:f>#REF!</c15:f>
                      <c15:dlblFieldTableCache>
                        <c:ptCount val="1"/>
                        <c:pt idx="0">
                          <c:v>#REF!</c:v>
                        </c:pt>
                      </c15:dlblFieldTableCache>
                    </c15:dlblFTEntry>
                  </c15:dlblFieldTable>
                  <c15:showDataLabelsRange val="0"/>
                </c:ext>
              </c:extLst>
            </c:dLbl>
            <c:dLbl>
              <c:idx val="8"/>
              <c:tx>
                <c:strRef>
                  <c:f>[1]公会計指標分析・財政指標組合せ分析表!$BX$72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D83E-4366-82CE-3FE2C6FE107D}"/>
                </c:ext>
                <c:ext xmlns:c15="http://schemas.microsoft.com/office/drawing/2012/chart" uri="{CE6537A1-D6FC-4f65-9D91-7224C49458BB}">
                  <c15:dlblFieldTable>
                    <c15:dlblFTEntry>
                      <c15:txfldGUID>{38E543EB-7942-4E56-B941-9E763D873DDD}</c15:txfldGUID>
                      <c15:f>[1]公会計指標分析・財政指標組合せ分析表!$BX$72</c15:f>
                      <c15:dlblFieldTableCache>
                        <c:ptCount val="1"/>
                        <c:pt idx="0">
                          <c:v>H29</c:v>
                        </c:pt>
                      </c15:dlblFieldTableCache>
                    </c15:dlblFTEntry>
                  </c15:dlblFieldTable>
                  <c15:showDataLabelsRange val="0"/>
                </c:ext>
              </c:extLst>
            </c:dLbl>
            <c:dLbl>
              <c:idx val="16"/>
              <c:tx>
                <c:strRef>
                  <c:f>[1]公会計指標分析・財政指標組合せ分析表!$CF$72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D83E-4366-82CE-3FE2C6FE107D}"/>
                </c:ext>
                <c:ext xmlns:c15="http://schemas.microsoft.com/office/drawing/2012/chart" uri="{CE6537A1-D6FC-4f65-9D91-7224C49458BB}">
                  <c15:dlblFieldTable>
                    <c15:dlblFTEntry>
                      <c15:txfldGUID>{A9FCB2E6-6CC5-4BC8-B271-AEF8CD9E2B5B}</c15:txfldGUID>
                      <c15:f>[1]公会計指標分析・財政指標組合せ分析表!$CF$72</c15:f>
                      <c15:dlblFieldTableCache>
                        <c:ptCount val="1"/>
                        <c:pt idx="0">
                          <c:v>H30</c:v>
                        </c:pt>
                      </c15:dlblFieldTableCache>
                    </c15:dlblFTEntry>
                  </c15:dlblFieldTable>
                  <c15:showDataLabelsRange val="0"/>
                </c:ext>
              </c:extLst>
            </c:dLbl>
            <c:dLbl>
              <c:idx val="24"/>
              <c:tx>
                <c:strRef>
                  <c:f>[1]公会計指標分析・財政指標組合せ分析表!$CN$72</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D83E-4366-82CE-3FE2C6FE107D}"/>
                </c:ext>
                <c:ext xmlns:c15="http://schemas.microsoft.com/office/drawing/2012/chart" uri="{CE6537A1-D6FC-4f65-9D91-7224C49458BB}">
                  <c15:dlblFieldTable>
                    <c15:dlblFTEntry>
                      <c15:txfldGUID>{9EBC1AD6-8E62-465D-AFDB-8AF8B52237CD}</c15:txfldGUID>
                      <c15:f>[1]公会計指標分析・財政指標組合せ分析表!$CN$72</c15:f>
                      <c15:dlblFieldTableCache>
                        <c:ptCount val="1"/>
                        <c:pt idx="0">
                          <c:v>R01</c:v>
                        </c:pt>
                      </c15:dlblFieldTableCache>
                    </c15:dlblFTEntry>
                  </c15:dlblFieldTable>
                  <c15:showDataLabelsRange val="0"/>
                </c:ext>
              </c:extLst>
            </c:dLbl>
            <c:dLbl>
              <c:idx val="32"/>
              <c:tx>
                <c:strRef>
                  <c:f>[1]公会計指標分析・財政指標組合せ分析表!$CV$72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D83E-4366-82CE-3FE2C6FE107D}"/>
                </c:ext>
                <c:ext xmlns:c15="http://schemas.microsoft.com/office/drawing/2012/chart" uri="{CE6537A1-D6FC-4f65-9D91-7224C49458BB}">
                  <c15:dlblFieldTable>
                    <c15:dlblFTEntry>
                      <c15:txfldGUID>{473544D2-3AA6-426B-9992-65221200846D}</c15:txfldGUID>
                      <c15:f>[1]公会計指標分析・財政指標組合せ分析表!$CV$72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[1]公会計指標分析・財政指標組合せ分析表!$BP$79:$DC$79</c:f>
              <c:numCache>
                <c:formatCode>General</c:formatCode>
                <c:ptCount val="40"/>
                <c:pt idx="0">
                  <c:v>8.1999999999999993</c:v>
                </c:pt>
                <c:pt idx="8">
                  <c:v>8</c:v>
                </c:pt>
                <c:pt idx="16">
                  <c:v>7.9</c:v>
                </c:pt>
                <c:pt idx="24">
                  <c:v>7.7</c:v>
                </c:pt>
                <c:pt idx="32">
                  <c:v>7.3</c:v>
                </c:pt>
              </c:numCache>
            </c:numRef>
          </c:xVal>
          <c:yVal>
            <c:numRef>
              <c:f>[1]公会計指標分析・財政指標組合せ分析表!$BP$77:$DC$77</c:f>
              <c:numCache>
                <c:formatCode>General</c:formatCode>
                <c:ptCount val="40"/>
                <c:pt idx="0">
                  <c:v>32.9</c:v>
                </c:pt>
                <c:pt idx="8">
                  <c:v>28.5</c:v>
                </c:pt>
                <c:pt idx="16">
                  <c:v>20.5</c:v>
                </c:pt>
                <c:pt idx="24">
                  <c:v>21.4</c:v>
                </c:pt>
                <c:pt idx="32">
                  <c:v>12.8</c:v>
                </c:pt>
              </c:numCache>
            </c:numRef>
          </c:yVal>
          <c:smooth val="0"/>
          <c:extLst xmlns:c16r2="http://schemas.microsoft.com/office/drawing/2015/06/chart">
            <c:ext xmlns:c16="http://schemas.microsoft.com/office/drawing/2014/chart" uri="{C3380CC4-5D6E-409C-BE32-E72D297353CC}">
              <c16:uniqueId val="{00000013-D83E-4366-82CE-3FE2C6FE107D}"/>
            </c:ext>
          </c:extLst>
        </c:ser>
        <c:dLbls>
          <c:showLegendKey val="0"/>
          <c:showVal val="1"/>
          <c:showCatName val="0"/>
          <c:showSerName val="0"/>
          <c:showPercent val="0"/>
          <c:showBubbleSize val="0"/>
        </c:dLbls>
        <c:axId val="496463576"/>
        <c:axId val="502664136"/>
      </c:scatterChart>
      <c:valAx>
        <c:axId val="496463576"/>
        <c:scaling>
          <c:orientation val="maxMin"/>
          <c:max val="9"/>
          <c:min val="7"/>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02664136"/>
        <c:crosses val="autoZero"/>
        <c:crossBetween val="midCat"/>
      </c:valAx>
      <c:valAx>
        <c:axId val="502664136"/>
        <c:scaling>
          <c:orientation val="maxMin"/>
          <c:max val="9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964635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昭和</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50</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年代に借入した</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住宅新築資金等貸付事業特別</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会計及び地域改善の元利償還金がほぼ終了し、平成</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22</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年度まで借入をしていた産炭地域開発事業の終息、平成</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年度から</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年度まで実施した</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財政健全化計画による投資的事業の抑制により元利償還金の減に努めている。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今後も、緊急度・住民ニーズを的確に把握した事業の取捨選択により、新発債発行の抑制に努める。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満期一括償還をしていないため、該当なし</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将来負担額の大半を占めているのが、「一般会計等に係る地方債の現在高」である。現在、長期計画にもとづく継続的な公営住宅建設事業が実施されているため、他の投資的事業とのバランスを常に分析し、引き続き新発債の抑制に努め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また、一般廃棄物処理施設建設事業による広域への負担金の増加が見込まれるため、今後は更なる事業実施の適正化を図ることと、団塊世代の大量退職による新規職員採用の補充を抑制し、将来の負担を少しでも軽減できるよう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福岡県川崎町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かがやけ川崎応援基金にふるさと納税約７億円、過疎地域自立促進特別事業基金に過疎対策事業債を約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千万円積み立てた一方、翔け子ども基金を小中学校の学力向上に要する費用等に約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百万円、かがやけ川崎応援基金をふるさと納税返礼品等にかかる経費に約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千万円、それぞれ取り崩した等により、基金全体としては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千万円の増となった。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基金の使途の明確化を図るために、今後は財政調整基金を取り崩して施設整備基金等の特目基金を設置し積み立てていく予定。</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かがやけ川崎応援基金：寄付金を財源として</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寄附者の思いを反映した事業を推進し、多様な人々の参加による個性豊かで住みよいまちづくりに資する。</a:t>
          </a:r>
          <a:endParaRPr kumimoji="0"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夢ある未来づくり基金：</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川崎町民が将来の川崎町に夢がもてるように教育の推進と雇用の促進の資金にあてる</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翔け子ども基金：すべての町民が、地域社会の一員として心豊かな社会人となれるよう生涯を通じて自ら学ぶとともに、次世代を担う児童・生徒が</a:t>
          </a:r>
          <a:r>
            <a:rPr kumimoji="0"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a:t>
          </a: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創造</a:t>
          </a:r>
          <a:endParaRPr kumimoji="0"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性</a:t>
          </a:r>
          <a:r>
            <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豊かに育つことができるまちづくりを行うための施策に要する経費の財源に充てる。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かがやけ川崎応援基金：</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ふるさと納税に対する</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返礼品等にかかる費用等に約</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５億８千万円を</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取り崩した</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一方、</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ふるさと納税約</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７</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３千万</a:t>
          </a:r>
          <a:r>
            <a:rPr kumimoji="1" lang="ja-JP" altLang="ja-JP"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を積み立てた</a:t>
          </a:r>
          <a:r>
            <a:rPr kumimoji="1" lang="ja-JP" altLang="en-US" sz="13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ことにより約１億５千万円増加。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井堰維持管理基金：井堰管理事業実施に伴い取崩したことにより、２百万円の減少。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過疎地域自立促進特別事業基金：障がい者・子ども医療費等の事業実施に伴い取崩したことにより、２千８百万円の減少。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令和</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3</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年度に特定目的基金を整理し、施設整備基金等を設置する一方で、基金数を整理、総数を減少させる。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令和２年度末の基金残高は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百万円となっており、前年度から約</a:t>
          </a:r>
          <a:r>
            <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百万円の増加となっている。</a:t>
          </a:r>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令和２年度においては、連結決算が黒字により、約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百万円の積立を行ったことが要因。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tx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これまでは、決算剰余金を将来の施設整備等に向け財政調整基金に積み立ててきたが、基金の使途の明確化を図るために、今後は財政調整基金を取り崩して施設整備基金等の特</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定目的</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基金を設置し積み立てていく予定。</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運用益による</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地方債の償還計画を踏まえ、令和５年度までに２億円程度を積立予定。</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 xmlns:a16="http://schemas.microsoft.com/office/drawing/2014/main" id="{DCC10DF8-956A-466C-8C09-6DF00D76F2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 xmlns:a16="http://schemas.microsoft.com/office/drawing/2014/main" id="{242851AF-FF01-4B75-82A8-B81D693AC8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 xmlns:a16="http://schemas.microsoft.com/office/drawing/2014/main" id="{BA3734E7-4880-4B85-A3FB-14E84F921869}"/>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 xmlns:a16="http://schemas.microsoft.com/office/drawing/2014/main" id="{0FEBD833-7B1A-42D1-88D2-24C49C241CA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 xmlns:a16="http://schemas.microsoft.com/office/drawing/2014/main" id="{D8224D04-6A1B-44EE-A7AC-9B1D21AECB5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 xmlns:a16="http://schemas.microsoft.com/office/drawing/2014/main" id="{17B314A0-7D71-4D18-A7CD-BB7B70C8A841}"/>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 xmlns:a16="http://schemas.microsoft.com/office/drawing/2014/main" id="{2F4A8E9D-2EA8-4EC4-B69D-69455F6C2DFD}"/>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 xmlns:a16="http://schemas.microsoft.com/office/drawing/2014/main" id="{665C5F79-C75A-4741-9BBB-0E691587D9AB}"/>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 xmlns:a16="http://schemas.microsoft.com/office/drawing/2014/main" id="{B9711423-EAFB-453B-AF5F-599C37EDF3E6}"/>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 xmlns:a16="http://schemas.microsoft.com/office/drawing/2014/main" id="{39F0C72A-559E-49A7-8446-D009D7B063D8}"/>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 xmlns:a16="http://schemas.microsoft.com/office/drawing/2014/main" id="{17DF59B6-97B6-46BE-8639-B89C1119F2A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 xmlns:a16="http://schemas.microsoft.com/office/drawing/2014/main" id="{C771F8A2-CC08-4EE8-978E-A8D21FF619B6}"/>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16,173
16,061
36.14
12,580,403
12,523,221
51,693
5,021,476
13,923,009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 xmlns:a16="http://schemas.microsoft.com/office/drawing/2014/main" id="{B7C45FC7-9FA2-4730-AFF9-82C8DBA1B77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 xmlns:a16="http://schemas.microsoft.com/office/drawing/2014/main" id="{B4D5DBE3-694B-4D02-9961-9DCEA5D85B05}"/>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 xmlns:a16="http://schemas.microsoft.com/office/drawing/2014/main" id="{AE63C0D7-8C1D-4555-AE4A-DBC5C390D1FC}"/>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 xmlns:a16="http://schemas.microsoft.com/office/drawing/2014/main" id="{79DCBB95-43B2-490B-B527-77D0636A9077}"/>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 xmlns:a16="http://schemas.microsoft.com/office/drawing/2014/main" id="{C665F963-6879-4D10-ADA2-5EC852D92545}"/>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 xmlns:a16="http://schemas.microsoft.com/office/drawing/2014/main" id="{CC59EC63-AC9E-4E4F-8D8B-DDAE322187B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 xmlns:a16="http://schemas.microsoft.com/office/drawing/2014/main" id="{0EC3804B-5447-42F4-80E7-9805E6F9543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 xmlns:a16="http://schemas.microsoft.com/office/drawing/2014/main" id="{79599797-9255-4972-B314-2A6A108A746C}"/>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 xmlns:a16="http://schemas.microsoft.com/office/drawing/2014/main" id="{BA007F89-9FCD-4C75-8177-B5023A627002}"/>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 xmlns:a16="http://schemas.microsoft.com/office/drawing/2014/main" id="{BD96B8AC-9468-44BD-8E88-2464C5CC78BB}"/>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 xmlns:a16="http://schemas.microsoft.com/office/drawing/2014/main" id="{68C52933-2A0B-48FD-9528-491C96A90BC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 xmlns:a16="http://schemas.microsoft.com/office/drawing/2014/main" id="{BEC202A9-635F-4322-9831-E02CDB112AB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 xmlns:a16="http://schemas.microsoft.com/office/drawing/2014/main" id="{A5518A69-B45C-4310-8398-26AC612111CB}"/>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 xmlns:a16="http://schemas.microsoft.com/office/drawing/2014/main" id="{EF040203-66EB-42F2-9C9E-A781673DDE32}"/>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 xmlns:a16="http://schemas.microsoft.com/office/drawing/2014/main" id="{E139BB53-63DB-4001-A8BB-B9110DB53458}"/>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 xmlns:a16="http://schemas.microsoft.com/office/drawing/2014/main" id="{52F62350-6FD2-4272-8A9B-3B044D6238F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 xmlns:a16="http://schemas.microsoft.com/office/drawing/2014/main" id="{2FF8A14F-1606-4CAC-A115-255074BE8CA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 xmlns:a16="http://schemas.microsoft.com/office/drawing/2014/main" id="{89DC0D5C-BF79-4777-96B2-691D41193277}"/>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 xmlns:a16="http://schemas.microsoft.com/office/drawing/2014/main" id="{64B292D4-1BBC-4E30-AE6F-BF4BE77EF2B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 xmlns:a16="http://schemas.microsoft.com/office/drawing/2014/main" id="{784DFE03-4B8B-4B2A-BDE3-FEB602A9BEA9}"/>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 xmlns:a16="http://schemas.microsoft.com/office/drawing/2014/main" id="{DDE1C482-AD3D-4189-8A78-F66F5025B0C8}"/>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 xmlns:a16="http://schemas.microsoft.com/office/drawing/2014/main" id="{D705FEA0-5552-4422-BE85-A016F7EABC8B}"/>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 xmlns:a16="http://schemas.microsoft.com/office/drawing/2014/main" id="{1BAF487D-E49B-4C60-BA7E-E715133E83F6}"/>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 xmlns:a16="http://schemas.microsoft.com/office/drawing/2014/main" id="{66845C05-A1F5-45D5-8BEE-7ED6D32C5716}"/>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 xmlns:a16="http://schemas.microsoft.com/office/drawing/2014/main" id="{68B9AA80-449B-4141-82A8-D8FE124AA482}"/>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 xmlns:a16="http://schemas.microsoft.com/office/drawing/2014/main" id="{B6A43CB3-07E0-4469-A83F-9B9EDE89C7E2}"/>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 xmlns:a16="http://schemas.microsoft.com/office/drawing/2014/main" id="{A4A9BE72-E22B-4473-8833-4D45C9B6A25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 xmlns:a16="http://schemas.microsoft.com/office/drawing/2014/main" id="{FB7AEBB7-D033-4B36-91C5-6E1F5640BC24}"/>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 xmlns:a16="http://schemas.microsoft.com/office/drawing/2014/main" id="{495E0573-5266-4BFA-99C9-8103B456933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 xmlns:a16="http://schemas.microsoft.com/office/drawing/2014/main" id="{4041A97A-4C0B-4C22-BA38-63B6E74E07B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 xmlns:a16="http://schemas.microsoft.com/office/drawing/2014/main" id="{4E0E3064-A3D0-4F9C-A5AE-A3CD53648376}"/>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 xmlns:a16="http://schemas.microsoft.com/office/drawing/2014/main" id="{95962223-EE36-4B53-9CF1-00AFE6E58CD2}"/>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 xmlns:a16="http://schemas.microsoft.com/office/drawing/2014/main" id="{1AC5C3B7-FD1C-4B58-B6F9-57BA83B28E4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 xmlns:a16="http://schemas.microsoft.com/office/drawing/2014/main" id="{B4425A47-8C8E-4971-A834-EA7606BA185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 xmlns:a16="http://schemas.microsoft.com/office/drawing/2014/main" id="{CC32237C-0341-4820-9B95-43586CDF294C}"/>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年度に策定した公共施設等総合管理計画において、公共施設の延べ床面積を</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削減するという目標を掲げ、老朽化した施設の集約化・複合化や除却を進めている。有形固定資産減価償却率については、上昇傾向にはあるが、類似団体平均と比較するとその伸びは緩やかであり、これまでの取組の効果が表れていると考えられ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 xmlns:a16="http://schemas.microsoft.com/office/drawing/2014/main" id="{435764CA-A225-441E-965E-835B3FB42775}"/>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 xmlns:a16="http://schemas.microsoft.com/office/drawing/2014/main" id="{9512037C-84FB-47AC-AB70-F7A1C644E83E}"/>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 xmlns:a16="http://schemas.microsoft.com/office/drawing/2014/main" id="{3B9858DB-7249-4AC8-9024-AAE2B89F9C84}"/>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 xmlns:a16="http://schemas.microsoft.com/office/drawing/2014/main" id="{673AD3F8-B571-4DF8-B2D3-DA9D84B71F96}"/>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 xmlns:a16="http://schemas.microsoft.com/office/drawing/2014/main" id="{1E8796B7-A3E2-4E5D-8740-14C938223309}"/>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 xmlns:a16="http://schemas.microsoft.com/office/drawing/2014/main" id="{83C88810-F625-4AEC-9126-31899DFD01A7}"/>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 xmlns:a16="http://schemas.microsoft.com/office/drawing/2014/main" id="{F8FBB60A-CFA6-4FB9-9D67-57E86B3FECE3}"/>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 xmlns:a16="http://schemas.microsoft.com/office/drawing/2014/main" id="{4A2C141D-C930-47C9-9B69-F31EE3AC90F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 xmlns:a16="http://schemas.microsoft.com/office/drawing/2014/main" id="{909950D1-6C2C-4EE8-A1D9-1EBFAC6CA82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 xmlns:a16="http://schemas.microsoft.com/office/drawing/2014/main" id="{12F4C70A-524A-41C5-8179-7A554088BCB3}"/>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 xmlns:a16="http://schemas.microsoft.com/office/drawing/2014/main" id="{EF7FAED8-F381-4F2B-BB12-819377BC338E}"/>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 xmlns:a16="http://schemas.microsoft.com/office/drawing/2014/main" id="{B054C9D3-B98F-4077-8245-AE43AF086ECF}"/>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 xmlns:a16="http://schemas.microsoft.com/office/drawing/2014/main" id="{672EFA5A-80E3-446F-B4D4-55FDF68D2700}"/>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 xmlns:a16="http://schemas.microsoft.com/office/drawing/2014/main" id="{0767739B-9936-42DE-9EC7-AF1423F8B1B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 xmlns:a16="http://schemas.microsoft.com/office/drawing/2014/main" id="{CD26E75F-2791-43CA-8403-890C9B875BC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 xmlns:a16="http://schemas.microsoft.com/office/drawing/2014/main" id="{7F5F9BF8-893B-4BF7-8CB3-23314FA98802}"/>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45297</xdr:rowOff>
    </xdr:from>
    <xdr:to>
      <xdr:col>23</xdr:col>
      <xdr:colOff>85090</xdr:colOff>
      <xdr:row>34</xdr:row>
      <xdr:rowOff>46990</xdr:rowOff>
    </xdr:to>
    <xdr:cxnSp macro="">
      <xdr:nvCxnSpPr>
        <xdr:cNvPr id="65" name="直線コネクタ 64">
          <a:extLst>
            <a:ext uri="{FF2B5EF4-FFF2-40B4-BE49-F238E27FC236}">
              <a16:creationId xmlns="" xmlns:a16="http://schemas.microsoft.com/office/drawing/2014/main" id="{4F87317C-B94A-4EC9-A420-3E06E68D8590}"/>
            </a:ext>
          </a:extLst>
        </xdr:cNvPr>
        <xdr:cNvCxnSpPr/>
      </xdr:nvCxnSpPr>
      <xdr:spPr>
        <a:xfrm flipV="1">
          <a:off x="4760595" y="5445972"/>
          <a:ext cx="1270" cy="1201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50817</xdr:rowOff>
    </xdr:from>
    <xdr:ext cx="405111" cy="259045"/>
    <xdr:sp macro="" textlink="">
      <xdr:nvSpPr>
        <xdr:cNvPr id="66" name="有形固定資産減価償却率最小値テキスト">
          <a:extLst>
            <a:ext uri="{FF2B5EF4-FFF2-40B4-BE49-F238E27FC236}">
              <a16:creationId xmlns="" xmlns:a16="http://schemas.microsoft.com/office/drawing/2014/main" id="{8F2D343C-0A9B-49FA-A51D-41CEB0AB5525}"/>
            </a:ext>
          </a:extLst>
        </xdr:cNvPr>
        <xdr:cNvSpPr txBox="1"/>
      </xdr:nvSpPr>
      <xdr:spPr>
        <a:xfrm>
          <a:off x="4813300" y="665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46990</xdr:rowOff>
    </xdr:from>
    <xdr:to>
      <xdr:col>23</xdr:col>
      <xdr:colOff>174625</xdr:colOff>
      <xdr:row>34</xdr:row>
      <xdr:rowOff>46990</xdr:rowOff>
    </xdr:to>
    <xdr:cxnSp macro="">
      <xdr:nvCxnSpPr>
        <xdr:cNvPr id="67" name="直線コネクタ 66">
          <a:extLst>
            <a:ext uri="{FF2B5EF4-FFF2-40B4-BE49-F238E27FC236}">
              <a16:creationId xmlns="" xmlns:a16="http://schemas.microsoft.com/office/drawing/2014/main" id="{703A1EC6-ADC2-4198-9F86-B4BDC5DDFBA0}"/>
            </a:ext>
          </a:extLst>
        </xdr:cNvPr>
        <xdr:cNvCxnSpPr/>
      </xdr:nvCxnSpPr>
      <xdr:spPr>
        <a:xfrm>
          <a:off x="4673600" y="6647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163424</xdr:rowOff>
    </xdr:from>
    <xdr:ext cx="405111" cy="259045"/>
    <xdr:sp macro="" textlink="">
      <xdr:nvSpPr>
        <xdr:cNvPr id="68" name="有形固定資産減価償却率最大値テキスト">
          <a:extLst>
            <a:ext uri="{FF2B5EF4-FFF2-40B4-BE49-F238E27FC236}">
              <a16:creationId xmlns="" xmlns:a16="http://schemas.microsoft.com/office/drawing/2014/main" id="{AFF83587-C67B-478D-8F6B-630CF24FD6ED}"/>
            </a:ext>
          </a:extLst>
        </xdr:cNvPr>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45297</xdr:rowOff>
    </xdr:from>
    <xdr:to>
      <xdr:col>23</xdr:col>
      <xdr:colOff>174625</xdr:colOff>
      <xdr:row>27</xdr:row>
      <xdr:rowOff>45297</xdr:rowOff>
    </xdr:to>
    <xdr:cxnSp macro="">
      <xdr:nvCxnSpPr>
        <xdr:cNvPr id="69" name="直線コネクタ 68">
          <a:extLst>
            <a:ext uri="{FF2B5EF4-FFF2-40B4-BE49-F238E27FC236}">
              <a16:creationId xmlns="" xmlns:a16="http://schemas.microsoft.com/office/drawing/2014/main" id="{E0005756-905B-4631-B0D3-13130B14F224}"/>
            </a:ext>
          </a:extLst>
        </xdr:cNvPr>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a:extLst>
            <a:ext uri="{FF2B5EF4-FFF2-40B4-BE49-F238E27FC236}">
              <a16:creationId xmlns="" xmlns:a16="http://schemas.microsoft.com/office/drawing/2014/main" id="{D3BF28C0-5121-4F19-BD8E-3B56D6FB02BD}"/>
            </a:ext>
          </a:extLst>
        </xdr:cNvPr>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a:extLst>
            <a:ext uri="{FF2B5EF4-FFF2-40B4-BE49-F238E27FC236}">
              <a16:creationId xmlns="" xmlns:a16="http://schemas.microsoft.com/office/drawing/2014/main" id="{83AEF257-4415-40F5-8EC9-64D4DE467BE7}"/>
            </a:ext>
          </a:extLst>
        </xdr:cNvPr>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2" name="フローチャート: 判断 71">
          <a:extLst>
            <a:ext uri="{FF2B5EF4-FFF2-40B4-BE49-F238E27FC236}">
              <a16:creationId xmlns="" xmlns:a16="http://schemas.microsoft.com/office/drawing/2014/main" id="{2F385B15-C433-4099-B925-68FA2F6ABD20}"/>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66675</xdr:rowOff>
    </xdr:from>
    <xdr:to>
      <xdr:col>15</xdr:col>
      <xdr:colOff>187325</xdr:colOff>
      <xdr:row>30</xdr:row>
      <xdr:rowOff>168275</xdr:rowOff>
    </xdr:to>
    <xdr:sp macro="" textlink="">
      <xdr:nvSpPr>
        <xdr:cNvPr id="73" name="フローチャート: 判断 72">
          <a:extLst>
            <a:ext uri="{FF2B5EF4-FFF2-40B4-BE49-F238E27FC236}">
              <a16:creationId xmlns="" xmlns:a16="http://schemas.microsoft.com/office/drawing/2014/main" id="{193B1661-0C1F-4804-A59E-99EB47672440}"/>
            </a:ext>
          </a:extLst>
        </xdr:cNvPr>
        <xdr:cNvSpPr/>
      </xdr:nvSpPr>
      <xdr:spPr>
        <a:xfrm>
          <a:off x="3238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74" name="フローチャート: 判断 73">
          <a:extLst>
            <a:ext uri="{FF2B5EF4-FFF2-40B4-BE49-F238E27FC236}">
              <a16:creationId xmlns="" xmlns:a16="http://schemas.microsoft.com/office/drawing/2014/main" id="{DB8FAC0E-0856-4A12-93AE-1FBC178AD4C3}"/>
            </a:ext>
          </a:extLst>
        </xdr:cNvPr>
        <xdr:cNvSpPr/>
      </xdr:nvSpPr>
      <xdr:spPr>
        <a:xfrm>
          <a:off x="2476500" y="597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130175</xdr:rowOff>
    </xdr:from>
    <xdr:to>
      <xdr:col>7</xdr:col>
      <xdr:colOff>187325</xdr:colOff>
      <xdr:row>30</xdr:row>
      <xdr:rowOff>60325</xdr:rowOff>
    </xdr:to>
    <xdr:sp macro="" textlink="">
      <xdr:nvSpPr>
        <xdr:cNvPr id="75" name="フローチャート: 判断 74">
          <a:extLst>
            <a:ext uri="{FF2B5EF4-FFF2-40B4-BE49-F238E27FC236}">
              <a16:creationId xmlns="" xmlns:a16="http://schemas.microsoft.com/office/drawing/2014/main" id="{14122601-0E9D-417E-961C-7979EA5B1A23}"/>
            </a:ext>
          </a:extLst>
        </xdr:cNvPr>
        <xdr:cNvSpPr/>
      </xdr:nvSpPr>
      <xdr:spPr>
        <a:xfrm>
          <a:off x="17145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 xmlns:a16="http://schemas.microsoft.com/office/drawing/2014/main" id="{E768ED01-3BEA-4C16-81B1-8172D2908B32}"/>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 xmlns:a16="http://schemas.microsoft.com/office/drawing/2014/main" id="{5E94A3D2-FB4B-472A-A507-1B1C00304F46}"/>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 xmlns:a16="http://schemas.microsoft.com/office/drawing/2014/main" id="{7E8D0314-C016-46BC-A070-C1579B6C8DB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 xmlns:a16="http://schemas.microsoft.com/office/drawing/2014/main" id="{A270BC07-D4B3-4AD3-B20B-63FC888EF79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 xmlns:a16="http://schemas.microsoft.com/office/drawing/2014/main" id="{6D5B40F1-80B6-407F-99FB-EED7D6FC612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85725</xdr:colOff>
      <xdr:row>30</xdr:row>
      <xdr:rowOff>84667</xdr:rowOff>
    </xdr:from>
    <xdr:to>
      <xdr:col>15</xdr:col>
      <xdr:colOff>187325</xdr:colOff>
      <xdr:row>31</xdr:row>
      <xdr:rowOff>14817</xdr:rowOff>
    </xdr:to>
    <xdr:sp macro="" textlink="">
      <xdr:nvSpPr>
        <xdr:cNvPr id="81" name="楕円 80">
          <a:extLst>
            <a:ext uri="{FF2B5EF4-FFF2-40B4-BE49-F238E27FC236}">
              <a16:creationId xmlns="" xmlns:a16="http://schemas.microsoft.com/office/drawing/2014/main" id="{C7816644-E5F4-4CD2-97B6-A7175CA67599}"/>
            </a:ext>
          </a:extLst>
        </xdr:cNvPr>
        <xdr:cNvSpPr/>
      </xdr:nvSpPr>
      <xdr:spPr>
        <a:xfrm>
          <a:off x="3238500" y="5999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55880</xdr:rowOff>
    </xdr:from>
    <xdr:to>
      <xdr:col>11</xdr:col>
      <xdr:colOff>187325</xdr:colOff>
      <xdr:row>30</xdr:row>
      <xdr:rowOff>157480</xdr:rowOff>
    </xdr:to>
    <xdr:sp macro="" textlink="">
      <xdr:nvSpPr>
        <xdr:cNvPr id="82" name="楕円 81">
          <a:extLst>
            <a:ext uri="{FF2B5EF4-FFF2-40B4-BE49-F238E27FC236}">
              <a16:creationId xmlns="" xmlns:a16="http://schemas.microsoft.com/office/drawing/2014/main" id="{37041A63-C3F8-421A-B978-1F0DB99C3A00}"/>
            </a:ext>
          </a:extLst>
        </xdr:cNvPr>
        <xdr:cNvSpPr/>
      </xdr:nvSpPr>
      <xdr:spPr>
        <a:xfrm>
          <a:off x="2476500" y="5970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106680</xdr:rowOff>
    </xdr:from>
    <xdr:to>
      <xdr:col>15</xdr:col>
      <xdr:colOff>136525</xdr:colOff>
      <xdr:row>30</xdr:row>
      <xdr:rowOff>135467</xdr:rowOff>
    </xdr:to>
    <xdr:cxnSp macro="">
      <xdr:nvCxnSpPr>
        <xdr:cNvPr id="83" name="直線コネクタ 82">
          <a:extLst>
            <a:ext uri="{FF2B5EF4-FFF2-40B4-BE49-F238E27FC236}">
              <a16:creationId xmlns="" xmlns:a16="http://schemas.microsoft.com/office/drawing/2014/main" id="{047DD4EA-83CF-492A-8689-BF7D5A6F38DB}"/>
            </a:ext>
          </a:extLst>
        </xdr:cNvPr>
        <xdr:cNvCxnSpPr/>
      </xdr:nvCxnSpPr>
      <xdr:spPr>
        <a:xfrm>
          <a:off x="2527300" y="6021705"/>
          <a:ext cx="762000" cy="28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30</xdr:row>
      <xdr:rowOff>37888</xdr:rowOff>
    </xdr:from>
    <xdr:to>
      <xdr:col>7</xdr:col>
      <xdr:colOff>187325</xdr:colOff>
      <xdr:row>30</xdr:row>
      <xdr:rowOff>139488</xdr:rowOff>
    </xdr:to>
    <xdr:sp macro="" textlink="">
      <xdr:nvSpPr>
        <xdr:cNvPr id="84" name="楕円 83">
          <a:extLst>
            <a:ext uri="{FF2B5EF4-FFF2-40B4-BE49-F238E27FC236}">
              <a16:creationId xmlns="" xmlns:a16="http://schemas.microsoft.com/office/drawing/2014/main" id="{91CF109E-2F2B-4805-936B-85AA40663D44}"/>
            </a:ext>
          </a:extLst>
        </xdr:cNvPr>
        <xdr:cNvSpPr/>
      </xdr:nvSpPr>
      <xdr:spPr>
        <a:xfrm>
          <a:off x="1714500" y="5952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30</xdr:row>
      <xdr:rowOff>88688</xdr:rowOff>
    </xdr:from>
    <xdr:to>
      <xdr:col>11</xdr:col>
      <xdr:colOff>136525</xdr:colOff>
      <xdr:row>30</xdr:row>
      <xdr:rowOff>106680</xdr:rowOff>
    </xdr:to>
    <xdr:cxnSp macro="">
      <xdr:nvCxnSpPr>
        <xdr:cNvPr id="85" name="直線コネクタ 84">
          <a:extLst>
            <a:ext uri="{FF2B5EF4-FFF2-40B4-BE49-F238E27FC236}">
              <a16:creationId xmlns="" xmlns:a16="http://schemas.microsoft.com/office/drawing/2014/main" id="{0619D51B-84E9-4036-BDDE-80860167A85D}"/>
            </a:ext>
          </a:extLst>
        </xdr:cNvPr>
        <xdr:cNvCxnSpPr/>
      </xdr:nvCxnSpPr>
      <xdr:spPr>
        <a:xfrm>
          <a:off x="1765300" y="6003713"/>
          <a:ext cx="762000" cy="17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86" name="n_1aveValue有形固定資産減価償却率">
          <a:extLst>
            <a:ext uri="{FF2B5EF4-FFF2-40B4-BE49-F238E27FC236}">
              <a16:creationId xmlns="" xmlns:a16="http://schemas.microsoft.com/office/drawing/2014/main" id="{0C75AA88-72CF-4990-9238-700C168DC8F8}"/>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13352</xdr:rowOff>
    </xdr:from>
    <xdr:ext cx="405111" cy="259045"/>
    <xdr:sp macro="" textlink="">
      <xdr:nvSpPr>
        <xdr:cNvPr id="87" name="n_2aveValue有形固定資産減価償却率">
          <a:extLst>
            <a:ext uri="{FF2B5EF4-FFF2-40B4-BE49-F238E27FC236}">
              <a16:creationId xmlns="" xmlns:a16="http://schemas.microsoft.com/office/drawing/2014/main" id="{E7E8BAAA-A848-409E-89A5-1D778B73099C}"/>
            </a:ext>
          </a:extLst>
        </xdr:cNvPr>
        <xdr:cNvSpPr txBox="1"/>
      </xdr:nvSpPr>
      <xdr:spPr>
        <a:xfrm>
          <a:off x="3086744" y="5756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148607</xdr:rowOff>
    </xdr:from>
    <xdr:ext cx="405111" cy="259045"/>
    <xdr:sp macro="" textlink="">
      <xdr:nvSpPr>
        <xdr:cNvPr id="88" name="n_3aveValue有形固定資産減価償却率">
          <a:extLst>
            <a:ext uri="{FF2B5EF4-FFF2-40B4-BE49-F238E27FC236}">
              <a16:creationId xmlns="" xmlns:a16="http://schemas.microsoft.com/office/drawing/2014/main" id="{7F09B018-0E9D-42FB-A78B-F878E6446B1D}"/>
            </a:ext>
          </a:extLst>
        </xdr:cNvPr>
        <xdr:cNvSpPr txBox="1"/>
      </xdr:nvSpPr>
      <xdr:spPr>
        <a:xfrm>
          <a:off x="2324744" y="6063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28</xdr:row>
      <xdr:rowOff>76852</xdr:rowOff>
    </xdr:from>
    <xdr:ext cx="405111" cy="259045"/>
    <xdr:sp macro="" textlink="">
      <xdr:nvSpPr>
        <xdr:cNvPr id="89" name="n_4aveValue有形固定資産減価償却率">
          <a:extLst>
            <a:ext uri="{FF2B5EF4-FFF2-40B4-BE49-F238E27FC236}">
              <a16:creationId xmlns="" xmlns:a16="http://schemas.microsoft.com/office/drawing/2014/main" id="{98E3CE03-1D9D-489A-B8A0-CE87727AE727}"/>
            </a:ext>
          </a:extLst>
        </xdr:cNvPr>
        <xdr:cNvSpPr txBox="1"/>
      </xdr:nvSpPr>
      <xdr:spPr>
        <a:xfrm>
          <a:off x="1562744" y="5648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5944</xdr:rowOff>
    </xdr:from>
    <xdr:ext cx="405111" cy="259045"/>
    <xdr:sp macro="" textlink="">
      <xdr:nvSpPr>
        <xdr:cNvPr id="90" name="n_2mainValue有形固定資産減価償却率">
          <a:extLst>
            <a:ext uri="{FF2B5EF4-FFF2-40B4-BE49-F238E27FC236}">
              <a16:creationId xmlns="" xmlns:a16="http://schemas.microsoft.com/office/drawing/2014/main" id="{B4D26915-073E-4A00-A36C-D9BE42CB24E8}"/>
            </a:ext>
          </a:extLst>
        </xdr:cNvPr>
        <xdr:cNvSpPr txBox="1"/>
      </xdr:nvSpPr>
      <xdr:spPr>
        <a:xfrm>
          <a:off x="3086744" y="6092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2557</xdr:rowOff>
    </xdr:from>
    <xdr:ext cx="405111" cy="259045"/>
    <xdr:sp macro="" textlink="">
      <xdr:nvSpPr>
        <xdr:cNvPr id="91" name="n_3mainValue有形固定資産減価償却率">
          <a:extLst>
            <a:ext uri="{FF2B5EF4-FFF2-40B4-BE49-F238E27FC236}">
              <a16:creationId xmlns="" xmlns:a16="http://schemas.microsoft.com/office/drawing/2014/main" id="{06F92F4A-7073-4D6C-800B-1884C6F97457}"/>
            </a:ext>
          </a:extLst>
        </xdr:cNvPr>
        <xdr:cNvSpPr txBox="1"/>
      </xdr:nvSpPr>
      <xdr:spPr>
        <a:xfrm>
          <a:off x="2324744" y="574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130615</xdr:rowOff>
    </xdr:from>
    <xdr:ext cx="405111" cy="259045"/>
    <xdr:sp macro="" textlink="">
      <xdr:nvSpPr>
        <xdr:cNvPr id="92" name="n_4mainValue有形固定資産減価償却率">
          <a:extLst>
            <a:ext uri="{FF2B5EF4-FFF2-40B4-BE49-F238E27FC236}">
              <a16:creationId xmlns="" xmlns:a16="http://schemas.microsoft.com/office/drawing/2014/main" id="{A836E5D1-18AB-457D-95AD-2BB8A353C302}"/>
            </a:ext>
          </a:extLst>
        </xdr:cNvPr>
        <xdr:cNvSpPr txBox="1"/>
      </xdr:nvSpPr>
      <xdr:spPr>
        <a:xfrm>
          <a:off x="1562744" y="6045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 xmlns:a16="http://schemas.microsoft.com/office/drawing/2014/main" id="{81587C13-6AA4-4198-8A7C-86C78D0FAB82}"/>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 xmlns:a16="http://schemas.microsoft.com/office/drawing/2014/main" id="{1EAEFCED-C6EA-4DF0-BF8D-5E81BBA0A3BB}"/>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 xmlns:a16="http://schemas.microsoft.com/office/drawing/2014/main" id="{F3249B5C-851F-4CFF-811F-AFE542186CBA}"/>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[ 894.8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 xmlns:a16="http://schemas.microsoft.com/office/drawing/2014/main" id="{389BEAF4-1C94-4A6B-A4DC-F802398621EE}"/>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 xmlns:a16="http://schemas.microsoft.com/office/drawing/2014/main" id="{E8202ECB-656D-412C-B566-D3A38CDBA881}"/>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 xmlns:a16="http://schemas.microsoft.com/office/drawing/2014/main" id="{9D38F113-1EC6-4D77-A9B0-00FCFD35D7BA}"/>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 xmlns:a16="http://schemas.microsoft.com/office/drawing/2014/main" id="{96C72859-DE61-4D2B-BCDE-DD07F52DBE02}"/>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 xmlns:a16="http://schemas.microsoft.com/office/drawing/2014/main" id="{A5CBD73C-0A18-4595-B789-31CAD308F416}"/>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 xmlns:a16="http://schemas.microsoft.com/office/drawing/2014/main" id="{A48F7B02-1C18-44B6-90E5-A13B0AAEB40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 xmlns:a16="http://schemas.microsoft.com/office/drawing/2014/main" id="{EC25140D-772F-4926-9AF3-C6390C18A9BC}"/>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 xmlns:a16="http://schemas.microsoft.com/office/drawing/2014/main" id="{612BB525-1DB4-41C9-935C-959EDAC7D626}"/>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 xmlns:a16="http://schemas.microsoft.com/office/drawing/2014/main" id="{D5FCAA48-1E7F-49A8-88D4-2264313F942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 xmlns:a16="http://schemas.microsoft.com/office/drawing/2014/main" id="{BED3F056-D032-4E93-96D5-B64ED9B0E76F}"/>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年度からの財政健全化計画による投資的事業の抑制により将来負担額は減少傾向にあるものの、債務償還可能年数は類似団体と比べると長くなっている。現在、町営住宅ストック総合活用計画に基づき公営住宅の建設事業が進められており、令和元年度から計画した統合中学校建設事業など大型事業も進んでいるため、今後も緊急度・住民ニーズを的確に把握した事業の取捨選択により、新規発行の抑制に努めていく。</a:t>
          </a: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 xmlns:a16="http://schemas.microsoft.com/office/drawing/2014/main" id="{8262872F-AD8B-485D-BAB2-779E7B103567}"/>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 xmlns:a16="http://schemas.microsoft.com/office/drawing/2014/main" id="{C547D15E-62BD-4798-AFAC-989D98941E5B}"/>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08" name="テキスト ボックス 107">
          <a:extLst>
            <a:ext uri="{FF2B5EF4-FFF2-40B4-BE49-F238E27FC236}">
              <a16:creationId xmlns="" xmlns:a16="http://schemas.microsoft.com/office/drawing/2014/main" id="{3B9359FE-3C5D-480C-8CC5-A5A76E45C2E3}"/>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9" name="直線コネクタ 108">
          <a:extLst>
            <a:ext uri="{FF2B5EF4-FFF2-40B4-BE49-F238E27FC236}">
              <a16:creationId xmlns="" xmlns:a16="http://schemas.microsoft.com/office/drawing/2014/main" id="{63D961C9-B074-4791-B25D-2F7D2CC2D32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0" name="テキスト ボックス 109">
          <a:extLst>
            <a:ext uri="{FF2B5EF4-FFF2-40B4-BE49-F238E27FC236}">
              <a16:creationId xmlns="" xmlns:a16="http://schemas.microsoft.com/office/drawing/2014/main" id="{A9696879-79F9-47DE-AB5A-5D50BFBBD4F5}"/>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1" name="直線コネクタ 110">
          <a:extLst>
            <a:ext uri="{FF2B5EF4-FFF2-40B4-BE49-F238E27FC236}">
              <a16:creationId xmlns="" xmlns:a16="http://schemas.microsoft.com/office/drawing/2014/main" id="{1EDA2F45-D11E-4B09-BD80-E90412631649}"/>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2" name="テキスト ボックス 111">
          <a:extLst>
            <a:ext uri="{FF2B5EF4-FFF2-40B4-BE49-F238E27FC236}">
              <a16:creationId xmlns="" xmlns:a16="http://schemas.microsoft.com/office/drawing/2014/main" id="{45B0E6EB-7907-4F3F-855D-0CC56898088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3" name="直線コネクタ 112">
          <a:extLst>
            <a:ext uri="{FF2B5EF4-FFF2-40B4-BE49-F238E27FC236}">
              <a16:creationId xmlns="" xmlns:a16="http://schemas.microsoft.com/office/drawing/2014/main" id="{339767B8-B6B8-4F6A-A272-37FFD8AF24ED}"/>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4" name="テキスト ボックス 113">
          <a:extLst>
            <a:ext uri="{FF2B5EF4-FFF2-40B4-BE49-F238E27FC236}">
              <a16:creationId xmlns="" xmlns:a16="http://schemas.microsoft.com/office/drawing/2014/main" id="{232540E7-C210-4560-ACED-8442DF8991C3}"/>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5" name="直線コネクタ 114">
          <a:extLst>
            <a:ext uri="{FF2B5EF4-FFF2-40B4-BE49-F238E27FC236}">
              <a16:creationId xmlns="" xmlns:a16="http://schemas.microsoft.com/office/drawing/2014/main" id="{2C61284C-D1D9-443D-82F0-B79A77C62883}"/>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6" name="テキスト ボックス 115">
          <a:extLst>
            <a:ext uri="{FF2B5EF4-FFF2-40B4-BE49-F238E27FC236}">
              <a16:creationId xmlns="" xmlns:a16="http://schemas.microsoft.com/office/drawing/2014/main" id="{C26FC3C7-C11B-4E17-A6A0-3C40F4EF391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7" name="直線コネクタ 116">
          <a:extLst>
            <a:ext uri="{FF2B5EF4-FFF2-40B4-BE49-F238E27FC236}">
              <a16:creationId xmlns="" xmlns:a16="http://schemas.microsoft.com/office/drawing/2014/main" id="{5D1969DC-645F-42A4-BE5D-30AEAD7464B8}"/>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18" name="テキスト ボックス 117">
          <a:extLst>
            <a:ext uri="{FF2B5EF4-FFF2-40B4-BE49-F238E27FC236}">
              <a16:creationId xmlns="" xmlns:a16="http://schemas.microsoft.com/office/drawing/2014/main" id="{6B551A1C-81B0-4BB0-ADF8-27FCA832202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9" name="直線コネクタ 118">
          <a:extLst>
            <a:ext uri="{FF2B5EF4-FFF2-40B4-BE49-F238E27FC236}">
              <a16:creationId xmlns="" xmlns:a16="http://schemas.microsoft.com/office/drawing/2014/main" id="{B2754181-84B3-43C3-A44B-60E42ED2AF61}"/>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債務償還比率グラフ枠">
          <a:extLst>
            <a:ext uri="{FF2B5EF4-FFF2-40B4-BE49-F238E27FC236}">
              <a16:creationId xmlns="" xmlns:a16="http://schemas.microsoft.com/office/drawing/2014/main" id="{D3FD266A-C945-42BA-901B-AE22CADB3BE1}"/>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35426</xdr:rowOff>
    </xdr:to>
    <xdr:cxnSp macro="">
      <xdr:nvCxnSpPr>
        <xdr:cNvPr id="121" name="直線コネクタ 120">
          <a:extLst>
            <a:ext uri="{FF2B5EF4-FFF2-40B4-BE49-F238E27FC236}">
              <a16:creationId xmlns="" xmlns:a16="http://schemas.microsoft.com/office/drawing/2014/main" id="{B16D9E01-E260-4D59-A7A1-CD07A86385A4}"/>
            </a:ext>
          </a:extLst>
        </xdr:cNvPr>
        <xdr:cNvCxnSpPr/>
      </xdr:nvCxnSpPr>
      <xdr:spPr>
        <a:xfrm flipV="1">
          <a:off x="14793595" y="5312833"/>
          <a:ext cx="1269" cy="1494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39253</xdr:rowOff>
    </xdr:from>
    <xdr:ext cx="560923" cy="259045"/>
    <xdr:sp macro="" textlink="">
      <xdr:nvSpPr>
        <xdr:cNvPr id="122" name="債務償還比率最小値テキスト">
          <a:extLst>
            <a:ext uri="{FF2B5EF4-FFF2-40B4-BE49-F238E27FC236}">
              <a16:creationId xmlns="" xmlns:a16="http://schemas.microsoft.com/office/drawing/2014/main" id="{0480526B-B3CA-4221-9BDD-1304C49286C1}"/>
            </a:ext>
          </a:extLst>
        </xdr:cNvPr>
        <xdr:cNvSpPr txBox="1"/>
      </xdr:nvSpPr>
      <xdr:spPr>
        <a:xfrm>
          <a:off x="14846300" y="68115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35426</xdr:rowOff>
    </xdr:from>
    <xdr:to>
      <xdr:col>76</xdr:col>
      <xdr:colOff>111125</xdr:colOff>
      <xdr:row>35</xdr:row>
      <xdr:rowOff>35426</xdr:rowOff>
    </xdr:to>
    <xdr:cxnSp macro="">
      <xdr:nvCxnSpPr>
        <xdr:cNvPr id="123" name="直線コネクタ 122">
          <a:extLst>
            <a:ext uri="{FF2B5EF4-FFF2-40B4-BE49-F238E27FC236}">
              <a16:creationId xmlns="" xmlns:a16="http://schemas.microsoft.com/office/drawing/2014/main" id="{E9264703-70C4-4BB3-90E4-BA24D3A670FC}"/>
            </a:ext>
          </a:extLst>
        </xdr:cNvPr>
        <xdr:cNvCxnSpPr/>
      </xdr:nvCxnSpPr>
      <xdr:spPr>
        <a:xfrm>
          <a:off x="14706600" y="6807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24" name="債務償還比率最大値テキスト">
          <a:extLst>
            <a:ext uri="{FF2B5EF4-FFF2-40B4-BE49-F238E27FC236}">
              <a16:creationId xmlns="" xmlns:a16="http://schemas.microsoft.com/office/drawing/2014/main" id="{883467AD-9C0D-4E3D-9A06-F9710B13D19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25" name="直線コネクタ 124">
          <a:extLst>
            <a:ext uri="{FF2B5EF4-FFF2-40B4-BE49-F238E27FC236}">
              <a16:creationId xmlns="" xmlns:a16="http://schemas.microsoft.com/office/drawing/2014/main" id="{41FBB321-89F8-4636-85A5-807384D1ABE2}"/>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38816</xdr:rowOff>
    </xdr:from>
    <xdr:ext cx="469744" cy="259045"/>
    <xdr:sp macro="" textlink="">
      <xdr:nvSpPr>
        <xdr:cNvPr id="126" name="債務償還比率平均値テキスト">
          <a:extLst>
            <a:ext uri="{FF2B5EF4-FFF2-40B4-BE49-F238E27FC236}">
              <a16:creationId xmlns="" xmlns:a16="http://schemas.microsoft.com/office/drawing/2014/main" id="{405A6950-32D3-436E-BBE9-79E88C6F92DF}"/>
            </a:ext>
          </a:extLst>
        </xdr:cNvPr>
        <xdr:cNvSpPr txBox="1"/>
      </xdr:nvSpPr>
      <xdr:spPr>
        <a:xfrm>
          <a:off x="14846300" y="57823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15939</xdr:rowOff>
    </xdr:from>
    <xdr:to>
      <xdr:col>76</xdr:col>
      <xdr:colOff>73025</xdr:colOff>
      <xdr:row>30</xdr:row>
      <xdr:rowOff>117539</xdr:rowOff>
    </xdr:to>
    <xdr:sp macro="" textlink="">
      <xdr:nvSpPr>
        <xdr:cNvPr id="127" name="フローチャート: 判断 126">
          <a:extLst>
            <a:ext uri="{FF2B5EF4-FFF2-40B4-BE49-F238E27FC236}">
              <a16:creationId xmlns="" xmlns:a16="http://schemas.microsoft.com/office/drawing/2014/main" id="{B6083446-F625-4F7D-85D9-9C5130A71F25}"/>
            </a:ext>
          </a:extLst>
        </xdr:cNvPr>
        <xdr:cNvSpPr/>
      </xdr:nvSpPr>
      <xdr:spPr>
        <a:xfrm>
          <a:off x="14744700" y="5930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53841</xdr:rowOff>
    </xdr:from>
    <xdr:to>
      <xdr:col>72</xdr:col>
      <xdr:colOff>123825</xdr:colOff>
      <xdr:row>30</xdr:row>
      <xdr:rowOff>155441</xdr:rowOff>
    </xdr:to>
    <xdr:sp macro="" textlink="">
      <xdr:nvSpPr>
        <xdr:cNvPr id="128" name="フローチャート: 判断 127">
          <a:extLst>
            <a:ext uri="{FF2B5EF4-FFF2-40B4-BE49-F238E27FC236}">
              <a16:creationId xmlns="" xmlns:a16="http://schemas.microsoft.com/office/drawing/2014/main" id="{6D772DA1-DF6A-42B2-9F48-861374FA729A}"/>
            </a:ext>
          </a:extLst>
        </xdr:cNvPr>
        <xdr:cNvSpPr/>
      </xdr:nvSpPr>
      <xdr:spPr>
        <a:xfrm>
          <a:off x="14033500" y="59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26134</xdr:rowOff>
    </xdr:from>
    <xdr:to>
      <xdr:col>68</xdr:col>
      <xdr:colOff>123825</xdr:colOff>
      <xdr:row>30</xdr:row>
      <xdr:rowOff>127734</xdr:rowOff>
    </xdr:to>
    <xdr:sp macro="" textlink="">
      <xdr:nvSpPr>
        <xdr:cNvPr id="129" name="フローチャート: 判断 128">
          <a:extLst>
            <a:ext uri="{FF2B5EF4-FFF2-40B4-BE49-F238E27FC236}">
              <a16:creationId xmlns="" xmlns:a16="http://schemas.microsoft.com/office/drawing/2014/main" id="{6D78A7CA-5B6E-42AB-A120-86557D3B8E37}"/>
            </a:ext>
          </a:extLst>
        </xdr:cNvPr>
        <xdr:cNvSpPr/>
      </xdr:nvSpPr>
      <xdr:spPr>
        <a:xfrm>
          <a:off x="13271500" y="594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38368</xdr:rowOff>
    </xdr:from>
    <xdr:to>
      <xdr:col>64</xdr:col>
      <xdr:colOff>123825</xdr:colOff>
      <xdr:row>30</xdr:row>
      <xdr:rowOff>139968</xdr:rowOff>
    </xdr:to>
    <xdr:sp macro="" textlink="">
      <xdr:nvSpPr>
        <xdr:cNvPr id="130" name="フローチャート: 判断 129">
          <a:extLst>
            <a:ext uri="{FF2B5EF4-FFF2-40B4-BE49-F238E27FC236}">
              <a16:creationId xmlns="" xmlns:a16="http://schemas.microsoft.com/office/drawing/2014/main" id="{CCDD4E99-9AD1-443F-8A7D-A8AC3726B1B4}"/>
            </a:ext>
          </a:extLst>
        </xdr:cNvPr>
        <xdr:cNvSpPr/>
      </xdr:nvSpPr>
      <xdr:spPr>
        <a:xfrm>
          <a:off x="12509500" y="59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59478</xdr:rowOff>
    </xdr:from>
    <xdr:to>
      <xdr:col>60</xdr:col>
      <xdr:colOff>123825</xdr:colOff>
      <xdr:row>30</xdr:row>
      <xdr:rowOff>161078</xdr:rowOff>
    </xdr:to>
    <xdr:sp macro="" textlink="">
      <xdr:nvSpPr>
        <xdr:cNvPr id="131" name="フローチャート: 判断 130">
          <a:extLst>
            <a:ext uri="{FF2B5EF4-FFF2-40B4-BE49-F238E27FC236}">
              <a16:creationId xmlns="" xmlns:a16="http://schemas.microsoft.com/office/drawing/2014/main" id="{4D12AF8A-D1C0-42E1-9882-F914EFD1C61C}"/>
            </a:ext>
          </a:extLst>
        </xdr:cNvPr>
        <xdr:cNvSpPr/>
      </xdr:nvSpPr>
      <xdr:spPr>
        <a:xfrm>
          <a:off x="117475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a:extLst>
            <a:ext uri="{FF2B5EF4-FFF2-40B4-BE49-F238E27FC236}">
              <a16:creationId xmlns="" xmlns:a16="http://schemas.microsoft.com/office/drawing/2014/main" id="{D2EAFDE6-509C-443E-9C27-966C729A1C4D}"/>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a:extLst>
            <a:ext uri="{FF2B5EF4-FFF2-40B4-BE49-F238E27FC236}">
              <a16:creationId xmlns="" xmlns:a16="http://schemas.microsoft.com/office/drawing/2014/main" id="{BCF1897A-83A2-4226-82DA-F15D500C50B5}"/>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a:extLst>
            <a:ext uri="{FF2B5EF4-FFF2-40B4-BE49-F238E27FC236}">
              <a16:creationId xmlns="" xmlns:a16="http://schemas.microsoft.com/office/drawing/2014/main" id="{39B8D367-C213-40CD-822D-9BC09AA2C77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a:extLst>
            <a:ext uri="{FF2B5EF4-FFF2-40B4-BE49-F238E27FC236}">
              <a16:creationId xmlns="" xmlns:a16="http://schemas.microsoft.com/office/drawing/2014/main" id="{E295FAF3-952F-4858-8D5E-5CE45D0E8EF8}"/>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a:extLst>
            <a:ext uri="{FF2B5EF4-FFF2-40B4-BE49-F238E27FC236}">
              <a16:creationId xmlns="" xmlns:a16="http://schemas.microsoft.com/office/drawing/2014/main" id="{BD179BCF-BCD0-4086-BF44-A6FC01CB754C}"/>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77371</xdr:rowOff>
    </xdr:from>
    <xdr:to>
      <xdr:col>76</xdr:col>
      <xdr:colOff>73025</xdr:colOff>
      <xdr:row>33</xdr:row>
      <xdr:rowOff>7521</xdr:rowOff>
    </xdr:to>
    <xdr:sp macro="" textlink="">
      <xdr:nvSpPr>
        <xdr:cNvPr id="137" name="楕円 136">
          <a:extLst>
            <a:ext uri="{FF2B5EF4-FFF2-40B4-BE49-F238E27FC236}">
              <a16:creationId xmlns="" xmlns:a16="http://schemas.microsoft.com/office/drawing/2014/main" id="{05A84103-E751-4662-A486-B35408A8004B}"/>
            </a:ext>
          </a:extLst>
        </xdr:cNvPr>
        <xdr:cNvSpPr/>
      </xdr:nvSpPr>
      <xdr:spPr>
        <a:xfrm>
          <a:off x="14744700" y="6335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55798</xdr:rowOff>
    </xdr:from>
    <xdr:ext cx="469744" cy="259045"/>
    <xdr:sp macro="" textlink="">
      <xdr:nvSpPr>
        <xdr:cNvPr id="138" name="債務償還比率該当値テキスト">
          <a:extLst>
            <a:ext uri="{FF2B5EF4-FFF2-40B4-BE49-F238E27FC236}">
              <a16:creationId xmlns="" xmlns:a16="http://schemas.microsoft.com/office/drawing/2014/main" id="{DC733EA8-3963-44A7-9639-BA2373D025C9}"/>
            </a:ext>
          </a:extLst>
        </xdr:cNvPr>
        <xdr:cNvSpPr txBox="1"/>
      </xdr:nvSpPr>
      <xdr:spPr>
        <a:xfrm>
          <a:off x="14846300" y="631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13751</xdr:rowOff>
    </xdr:from>
    <xdr:to>
      <xdr:col>72</xdr:col>
      <xdr:colOff>123825</xdr:colOff>
      <xdr:row>33</xdr:row>
      <xdr:rowOff>115351</xdr:rowOff>
    </xdr:to>
    <xdr:sp macro="" textlink="">
      <xdr:nvSpPr>
        <xdr:cNvPr id="139" name="楕円 138">
          <a:extLst>
            <a:ext uri="{FF2B5EF4-FFF2-40B4-BE49-F238E27FC236}">
              <a16:creationId xmlns="" xmlns:a16="http://schemas.microsoft.com/office/drawing/2014/main" id="{97315B71-0E32-4B1A-833B-3CFE6E014728}"/>
            </a:ext>
          </a:extLst>
        </xdr:cNvPr>
        <xdr:cNvSpPr/>
      </xdr:nvSpPr>
      <xdr:spPr>
        <a:xfrm>
          <a:off x="14033500" y="644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128171</xdr:rowOff>
    </xdr:from>
    <xdr:to>
      <xdr:col>76</xdr:col>
      <xdr:colOff>22225</xdr:colOff>
      <xdr:row>33</xdr:row>
      <xdr:rowOff>64551</xdr:rowOff>
    </xdr:to>
    <xdr:cxnSp macro="">
      <xdr:nvCxnSpPr>
        <xdr:cNvPr id="140" name="直線コネクタ 139">
          <a:extLst>
            <a:ext uri="{FF2B5EF4-FFF2-40B4-BE49-F238E27FC236}">
              <a16:creationId xmlns="" xmlns:a16="http://schemas.microsoft.com/office/drawing/2014/main" id="{FDEE9FE4-F818-4316-BF0B-7019C489728A}"/>
            </a:ext>
          </a:extLst>
        </xdr:cNvPr>
        <xdr:cNvCxnSpPr/>
      </xdr:nvCxnSpPr>
      <xdr:spPr>
        <a:xfrm flipV="1">
          <a:off x="14084300" y="6386096"/>
          <a:ext cx="711200" cy="107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10153</xdr:rowOff>
    </xdr:from>
    <xdr:to>
      <xdr:col>68</xdr:col>
      <xdr:colOff>123825</xdr:colOff>
      <xdr:row>33</xdr:row>
      <xdr:rowOff>111753</xdr:rowOff>
    </xdr:to>
    <xdr:sp macro="" textlink="">
      <xdr:nvSpPr>
        <xdr:cNvPr id="141" name="楕円 140">
          <a:extLst>
            <a:ext uri="{FF2B5EF4-FFF2-40B4-BE49-F238E27FC236}">
              <a16:creationId xmlns="" xmlns:a16="http://schemas.microsoft.com/office/drawing/2014/main" id="{C8FE2BB8-CF9E-49F2-97F2-FE656F244959}"/>
            </a:ext>
          </a:extLst>
        </xdr:cNvPr>
        <xdr:cNvSpPr/>
      </xdr:nvSpPr>
      <xdr:spPr>
        <a:xfrm>
          <a:off x="13271500" y="64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33</xdr:row>
      <xdr:rowOff>60953</xdr:rowOff>
    </xdr:from>
    <xdr:to>
      <xdr:col>72</xdr:col>
      <xdr:colOff>73025</xdr:colOff>
      <xdr:row>33</xdr:row>
      <xdr:rowOff>64551</xdr:rowOff>
    </xdr:to>
    <xdr:cxnSp macro="">
      <xdr:nvCxnSpPr>
        <xdr:cNvPr id="142" name="直線コネクタ 141">
          <a:extLst>
            <a:ext uri="{FF2B5EF4-FFF2-40B4-BE49-F238E27FC236}">
              <a16:creationId xmlns="" xmlns:a16="http://schemas.microsoft.com/office/drawing/2014/main" id="{F9EED6BB-0F81-4B56-8C9C-1DAB0497F514}"/>
            </a:ext>
          </a:extLst>
        </xdr:cNvPr>
        <xdr:cNvCxnSpPr/>
      </xdr:nvCxnSpPr>
      <xdr:spPr>
        <a:xfrm>
          <a:off x="13322300" y="6490328"/>
          <a:ext cx="762000" cy="3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120791</xdr:rowOff>
    </xdr:from>
    <xdr:to>
      <xdr:col>64</xdr:col>
      <xdr:colOff>123825</xdr:colOff>
      <xdr:row>33</xdr:row>
      <xdr:rowOff>50941</xdr:rowOff>
    </xdr:to>
    <xdr:sp macro="" textlink="">
      <xdr:nvSpPr>
        <xdr:cNvPr id="143" name="楕円 142">
          <a:extLst>
            <a:ext uri="{FF2B5EF4-FFF2-40B4-BE49-F238E27FC236}">
              <a16:creationId xmlns="" xmlns:a16="http://schemas.microsoft.com/office/drawing/2014/main" id="{D69D9C2E-3224-451E-A8F8-6B53A0B36F59}"/>
            </a:ext>
          </a:extLst>
        </xdr:cNvPr>
        <xdr:cNvSpPr/>
      </xdr:nvSpPr>
      <xdr:spPr>
        <a:xfrm>
          <a:off x="12509500" y="6378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141</xdr:rowOff>
    </xdr:from>
    <xdr:to>
      <xdr:col>68</xdr:col>
      <xdr:colOff>73025</xdr:colOff>
      <xdr:row>33</xdr:row>
      <xdr:rowOff>60953</xdr:rowOff>
    </xdr:to>
    <xdr:cxnSp macro="">
      <xdr:nvCxnSpPr>
        <xdr:cNvPr id="144" name="直線コネクタ 143">
          <a:extLst>
            <a:ext uri="{FF2B5EF4-FFF2-40B4-BE49-F238E27FC236}">
              <a16:creationId xmlns="" xmlns:a16="http://schemas.microsoft.com/office/drawing/2014/main" id="{8895D860-6579-4A02-9081-08E7AF4CEC74}"/>
            </a:ext>
          </a:extLst>
        </xdr:cNvPr>
        <xdr:cNvCxnSpPr/>
      </xdr:nvCxnSpPr>
      <xdr:spPr>
        <a:xfrm>
          <a:off x="12560300" y="6429516"/>
          <a:ext cx="762000" cy="6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10153</xdr:rowOff>
    </xdr:from>
    <xdr:to>
      <xdr:col>60</xdr:col>
      <xdr:colOff>123825</xdr:colOff>
      <xdr:row>33</xdr:row>
      <xdr:rowOff>111753</xdr:rowOff>
    </xdr:to>
    <xdr:sp macro="" textlink="">
      <xdr:nvSpPr>
        <xdr:cNvPr id="145" name="楕円 144">
          <a:extLst>
            <a:ext uri="{FF2B5EF4-FFF2-40B4-BE49-F238E27FC236}">
              <a16:creationId xmlns="" xmlns:a16="http://schemas.microsoft.com/office/drawing/2014/main" id="{2D3BC574-94B7-4C02-9291-9A5B83B7F612}"/>
            </a:ext>
          </a:extLst>
        </xdr:cNvPr>
        <xdr:cNvSpPr/>
      </xdr:nvSpPr>
      <xdr:spPr>
        <a:xfrm>
          <a:off x="11747500" y="643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141</xdr:rowOff>
    </xdr:from>
    <xdr:to>
      <xdr:col>64</xdr:col>
      <xdr:colOff>73025</xdr:colOff>
      <xdr:row>33</xdr:row>
      <xdr:rowOff>60953</xdr:rowOff>
    </xdr:to>
    <xdr:cxnSp macro="">
      <xdr:nvCxnSpPr>
        <xdr:cNvPr id="146" name="直線コネクタ 145">
          <a:extLst>
            <a:ext uri="{FF2B5EF4-FFF2-40B4-BE49-F238E27FC236}">
              <a16:creationId xmlns="" xmlns:a16="http://schemas.microsoft.com/office/drawing/2014/main" id="{58C12257-01FB-462F-ABAF-6A2FBDE64A12}"/>
            </a:ext>
          </a:extLst>
        </xdr:cNvPr>
        <xdr:cNvCxnSpPr/>
      </xdr:nvCxnSpPr>
      <xdr:spPr>
        <a:xfrm flipV="1">
          <a:off x="11798300" y="6429516"/>
          <a:ext cx="762000" cy="6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518</xdr:rowOff>
    </xdr:from>
    <xdr:ext cx="469744" cy="259045"/>
    <xdr:sp macro="" textlink="">
      <xdr:nvSpPr>
        <xdr:cNvPr id="147" name="n_1aveValue債務償還比率">
          <a:extLst>
            <a:ext uri="{FF2B5EF4-FFF2-40B4-BE49-F238E27FC236}">
              <a16:creationId xmlns="" xmlns:a16="http://schemas.microsoft.com/office/drawing/2014/main" id="{64AC4448-2CE2-4EA6-B33B-010C87E70435}"/>
            </a:ext>
          </a:extLst>
        </xdr:cNvPr>
        <xdr:cNvSpPr txBox="1"/>
      </xdr:nvSpPr>
      <xdr:spPr>
        <a:xfrm>
          <a:off x="13836727" y="5744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144261</xdr:rowOff>
    </xdr:from>
    <xdr:ext cx="469744" cy="259045"/>
    <xdr:sp macro="" textlink="">
      <xdr:nvSpPr>
        <xdr:cNvPr id="148" name="n_2aveValue債務償還比率">
          <a:extLst>
            <a:ext uri="{FF2B5EF4-FFF2-40B4-BE49-F238E27FC236}">
              <a16:creationId xmlns="" xmlns:a16="http://schemas.microsoft.com/office/drawing/2014/main" id="{32C88B6B-A41A-4116-8EE7-9665A9B0CF68}"/>
            </a:ext>
          </a:extLst>
        </xdr:cNvPr>
        <xdr:cNvSpPr txBox="1"/>
      </xdr:nvSpPr>
      <xdr:spPr>
        <a:xfrm>
          <a:off x="13087427" y="5716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156495</xdr:rowOff>
    </xdr:from>
    <xdr:ext cx="469744" cy="259045"/>
    <xdr:sp macro="" textlink="">
      <xdr:nvSpPr>
        <xdr:cNvPr id="149" name="n_3aveValue債務償還比率">
          <a:extLst>
            <a:ext uri="{FF2B5EF4-FFF2-40B4-BE49-F238E27FC236}">
              <a16:creationId xmlns="" xmlns:a16="http://schemas.microsoft.com/office/drawing/2014/main" id="{B3B0E0F0-1D7F-44E6-A390-EDFB2BD6D1BC}"/>
            </a:ext>
          </a:extLst>
        </xdr:cNvPr>
        <xdr:cNvSpPr txBox="1"/>
      </xdr:nvSpPr>
      <xdr:spPr>
        <a:xfrm>
          <a:off x="12325427" y="57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6155</xdr:rowOff>
    </xdr:from>
    <xdr:ext cx="469744" cy="259045"/>
    <xdr:sp macro="" textlink="">
      <xdr:nvSpPr>
        <xdr:cNvPr id="150" name="n_4aveValue債務償還比率">
          <a:extLst>
            <a:ext uri="{FF2B5EF4-FFF2-40B4-BE49-F238E27FC236}">
              <a16:creationId xmlns="" xmlns:a16="http://schemas.microsoft.com/office/drawing/2014/main" id="{A680BF41-8A00-42E4-8E7D-584F25C49E31}"/>
            </a:ext>
          </a:extLst>
        </xdr:cNvPr>
        <xdr:cNvSpPr txBox="1"/>
      </xdr:nvSpPr>
      <xdr:spPr>
        <a:xfrm>
          <a:off x="11563427" y="5749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33</xdr:row>
      <xdr:rowOff>106478</xdr:rowOff>
    </xdr:from>
    <xdr:ext cx="469744" cy="259045"/>
    <xdr:sp macro="" textlink="">
      <xdr:nvSpPr>
        <xdr:cNvPr id="151" name="n_1mainValue債務償還比率">
          <a:extLst>
            <a:ext uri="{FF2B5EF4-FFF2-40B4-BE49-F238E27FC236}">
              <a16:creationId xmlns="" xmlns:a16="http://schemas.microsoft.com/office/drawing/2014/main" id="{0C03C2BC-4919-4B48-9303-650885EC1AD4}"/>
            </a:ext>
          </a:extLst>
        </xdr:cNvPr>
        <xdr:cNvSpPr txBox="1"/>
      </xdr:nvSpPr>
      <xdr:spPr>
        <a:xfrm>
          <a:off x="13836727" y="6535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33</xdr:row>
      <xdr:rowOff>102880</xdr:rowOff>
    </xdr:from>
    <xdr:ext cx="469744" cy="259045"/>
    <xdr:sp macro="" textlink="">
      <xdr:nvSpPr>
        <xdr:cNvPr id="152" name="n_2mainValue債務償還比率">
          <a:extLst>
            <a:ext uri="{FF2B5EF4-FFF2-40B4-BE49-F238E27FC236}">
              <a16:creationId xmlns="" xmlns:a16="http://schemas.microsoft.com/office/drawing/2014/main" id="{EB81FB5B-C36E-4026-9C75-D63A592731CD}"/>
            </a:ext>
          </a:extLst>
        </xdr:cNvPr>
        <xdr:cNvSpPr txBox="1"/>
      </xdr:nvSpPr>
      <xdr:spPr>
        <a:xfrm>
          <a:off x="13087427" y="653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42068</xdr:rowOff>
    </xdr:from>
    <xdr:ext cx="469744" cy="259045"/>
    <xdr:sp macro="" textlink="">
      <xdr:nvSpPr>
        <xdr:cNvPr id="153" name="n_3mainValue債務償還比率">
          <a:extLst>
            <a:ext uri="{FF2B5EF4-FFF2-40B4-BE49-F238E27FC236}">
              <a16:creationId xmlns="" xmlns:a16="http://schemas.microsoft.com/office/drawing/2014/main" id="{FE7E2C0C-14EF-4FEE-B811-021E3182CBC8}"/>
            </a:ext>
          </a:extLst>
        </xdr:cNvPr>
        <xdr:cNvSpPr txBox="1"/>
      </xdr:nvSpPr>
      <xdr:spPr>
        <a:xfrm>
          <a:off x="12325427" y="647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102880</xdr:rowOff>
    </xdr:from>
    <xdr:ext cx="469744" cy="259045"/>
    <xdr:sp macro="" textlink="">
      <xdr:nvSpPr>
        <xdr:cNvPr id="154" name="n_4mainValue債務償還比率">
          <a:extLst>
            <a:ext uri="{FF2B5EF4-FFF2-40B4-BE49-F238E27FC236}">
              <a16:creationId xmlns="" xmlns:a16="http://schemas.microsoft.com/office/drawing/2014/main" id="{29590167-188D-4B83-9B32-49B0E74BB134}"/>
            </a:ext>
          </a:extLst>
        </xdr:cNvPr>
        <xdr:cNvSpPr txBox="1"/>
      </xdr:nvSpPr>
      <xdr:spPr>
        <a:xfrm>
          <a:off x="11563427" y="6532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5" name="正方形/長方形 154">
          <a:extLst>
            <a:ext uri="{FF2B5EF4-FFF2-40B4-BE49-F238E27FC236}">
              <a16:creationId xmlns="" xmlns:a16="http://schemas.microsoft.com/office/drawing/2014/main" id="{6045A94C-3762-4AFE-A2E9-6B6C43805ACF}"/>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6" name="正方形/長方形 155">
          <a:extLst>
            <a:ext uri="{FF2B5EF4-FFF2-40B4-BE49-F238E27FC236}">
              <a16:creationId xmlns="" xmlns:a16="http://schemas.microsoft.com/office/drawing/2014/main" id="{F7B3851F-FD32-437B-AEB8-CF4EDAB38807}"/>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7" name="テキスト ボックス 156">
          <a:extLst>
            <a:ext uri="{FF2B5EF4-FFF2-40B4-BE49-F238E27FC236}">
              <a16:creationId xmlns="" xmlns:a16="http://schemas.microsoft.com/office/drawing/2014/main" id="{1E038C0A-789F-426B-9BE8-25B7B430F21A}"/>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8" name="テキスト ボックス 157">
          <a:extLst>
            <a:ext uri="{FF2B5EF4-FFF2-40B4-BE49-F238E27FC236}">
              <a16:creationId xmlns="" xmlns:a16="http://schemas.microsoft.com/office/drawing/2014/main" id="{EC7F45AB-AC40-426C-8480-42B4B5481996}"/>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9" name="テキスト ボックス 158">
          <a:extLst>
            <a:ext uri="{FF2B5EF4-FFF2-40B4-BE49-F238E27FC236}">
              <a16:creationId xmlns="" xmlns:a16="http://schemas.microsoft.com/office/drawing/2014/main" id="{E731BC7C-AD3C-44BB-A4FD-F41FDB6F13FD}"/>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0" name="テキスト ボックス 159">
          <a:extLst>
            <a:ext uri="{FF2B5EF4-FFF2-40B4-BE49-F238E27FC236}">
              <a16:creationId xmlns="" xmlns:a16="http://schemas.microsoft.com/office/drawing/2014/main" id="{E738ED24-47C5-4BC2-BA47-CF6A636A4842}"/>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7B9A9A1D-53CD-4F93-BB66-DDF373CBF35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7560A13A-7D2F-4416-BD68-536EC2B84DEE}"/>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D33A5E8A-4A59-4383-904B-8512C6A3A451}"/>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12A04CCA-902E-42A9-B0B4-27514D678AD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31E8D25F-19FC-4D62-B62D-3F4CD22833A6}"/>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6BD21994-A728-4298-A344-03ED5EF435A9}"/>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6D36245E-E0D6-45FE-9046-E34498D245B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AC2B6CE7-7574-41F6-B60A-993F3B08FEA6}"/>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679CB0C2-2417-4A35-91EF-CB13FFD9CF3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916FF7B6-1CD3-4AB9-8290-15D17E91F53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16,173
16,061
36.14
12,580,403
12,523,221
51,693
5,021,476
13,923,009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8B60A6A7-302A-4339-A466-C0C126DF18A2}"/>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F5C9BBDF-5D83-4AC4-BD39-E8829266119D}"/>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1C3CB24B-078E-4B40-88FB-903AE67115B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308F309C-E529-472B-83C4-34A2A2B81CBA}"/>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7ABD883E-DA85-4495-8F73-C6D4CAD11D6E}"/>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 xmlns:a16="http://schemas.microsoft.com/office/drawing/2014/main" id="{15B12DA1-2402-411F-9871-5F0EA2B12F15}"/>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2BF70B95-877A-431E-944D-65B439F029D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DFACDBE3-C31B-48FB-902B-471B7773B63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C3521D4F-9470-4A66-BCAA-C72EDF4F811A}"/>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D7967721-EF39-405E-9E41-C82BB6BEB67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C8062B20-250E-4F9A-A6F2-DC28F3A922C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731B67B5-5CC4-48B0-A4C7-27F517B0EE4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2FD553F4-6AC3-4FE1-8F16-9F954E2F44A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E8A52510-E441-48B3-ADF0-4AE35D2640B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CD6064DA-E70E-43CC-96EB-3F1ACA8156D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E3F045E1-A67B-49FA-B18D-4E5D5B31DA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F741A69A-9E96-4BAE-B0D6-92153DD61A6C}"/>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6C219036-D074-4EA9-B853-D7E806EEE246}"/>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C8E17CD0-9F5C-48D6-AC50-BC2A34CF18CE}"/>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D1091D69-1F86-4A06-9D2D-9EB0BE3AD16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D79FAC50-8B79-496A-BB56-E3CA5EE224EB}"/>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ADE7F439-00D4-4CF5-81DF-0B2DF8CD1DD2}"/>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BF6068D9-D7B0-4D5F-A84F-58A968B5EABB}"/>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53AA337A-B03A-4362-9E56-91B7E05B2638}"/>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546B02CA-ED15-4754-BB5C-C42319F4F017}"/>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03F861B6-E4EA-43BE-B0CA-883195C2B681}"/>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E401C43A-5C30-41A9-B8F3-F7E23B43F00A}"/>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B3FD3317-BA8A-42FF-9792-3BD7B6643C75}"/>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C1BED88E-26BD-4417-A9C9-F6008A604C15}"/>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61F10FCF-8DA3-4C54-B997-6201D8B0AA5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38119BEE-A225-43E4-81BA-756449C4FD0A}"/>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7EC019AB-40A3-47AB-9A26-F3F5CA8CAACF}"/>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8FB663B1-6540-4D28-8FFB-6DAF5A5304E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C22198F7-4810-4E4B-8FC1-AB7A56B39DF5}"/>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B3918A49-BA65-4B57-B4B9-89DEE6DFBF4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E8C915D9-7B97-44D0-B99A-73B573266B12}"/>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D5D50891-D911-472D-B818-7A94A0424D7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6CDF34CB-5353-4910-8A2B-4F771D70DC0F}"/>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432A7C28-3C05-42E6-876E-FE9CD90A996B}"/>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7EA10FF4-3565-4A66-9858-B7FF6BEDC9E9}"/>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5626DE89-91EF-4E58-9468-439DBF6587B6}"/>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5F9C9BD4-39E8-44C7-A2F8-D53EA825EAD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32C0FB94-CD77-4A4A-8EDA-851127EEADED}"/>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B96B3E72-7D7F-4889-8C02-0C4F71C3B49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 xmlns:a16="http://schemas.microsoft.com/office/drawing/2014/main" id="{C544FB7B-4C9A-459C-B2B3-553E9C4E5218}"/>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24765</xdr:rowOff>
    </xdr:from>
    <xdr:to>
      <xdr:col>24</xdr:col>
      <xdr:colOff>62865</xdr:colOff>
      <xdr:row>41</xdr:row>
      <xdr:rowOff>76200</xdr:rowOff>
    </xdr:to>
    <xdr:cxnSp macro="">
      <xdr:nvCxnSpPr>
        <xdr:cNvPr id="57" name="直線コネクタ 56">
          <a:extLst>
            <a:ext uri="{FF2B5EF4-FFF2-40B4-BE49-F238E27FC236}">
              <a16:creationId xmlns="" xmlns:a16="http://schemas.microsoft.com/office/drawing/2014/main" id="{E7681AF1-DA86-4AE5-A73C-1FAE2EB552B3}"/>
            </a:ext>
          </a:extLst>
        </xdr:cNvPr>
        <xdr:cNvCxnSpPr/>
      </xdr:nvCxnSpPr>
      <xdr:spPr>
        <a:xfrm flipV="1">
          <a:off x="4634865" y="5682615"/>
          <a:ext cx="0" cy="14230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80027</xdr:rowOff>
    </xdr:from>
    <xdr:ext cx="405111" cy="259045"/>
    <xdr:sp macro="" textlink="">
      <xdr:nvSpPr>
        <xdr:cNvPr id="58" name="【道路】&#10;有形固定資産減価償却率最小値テキスト">
          <a:extLst>
            <a:ext uri="{FF2B5EF4-FFF2-40B4-BE49-F238E27FC236}">
              <a16:creationId xmlns="" xmlns:a16="http://schemas.microsoft.com/office/drawing/2014/main" id="{5D372E91-1D85-4AE5-9DA2-284C253BFDEB}"/>
            </a:ext>
          </a:extLst>
        </xdr:cNvPr>
        <xdr:cNvSpPr txBox="1"/>
      </xdr:nvSpPr>
      <xdr:spPr>
        <a:xfrm>
          <a:off x="4673600" y="710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76200</xdr:rowOff>
    </xdr:from>
    <xdr:to>
      <xdr:col>24</xdr:col>
      <xdr:colOff>152400</xdr:colOff>
      <xdr:row>41</xdr:row>
      <xdr:rowOff>76200</xdr:rowOff>
    </xdr:to>
    <xdr:cxnSp macro="">
      <xdr:nvCxnSpPr>
        <xdr:cNvPr id="59" name="直線コネクタ 58">
          <a:extLst>
            <a:ext uri="{FF2B5EF4-FFF2-40B4-BE49-F238E27FC236}">
              <a16:creationId xmlns="" xmlns:a16="http://schemas.microsoft.com/office/drawing/2014/main" id="{C579CB54-11AA-4030-8ED5-A91B8C9270D1}"/>
            </a:ext>
          </a:extLst>
        </xdr:cNvPr>
        <xdr:cNvCxnSpPr/>
      </xdr:nvCxnSpPr>
      <xdr:spPr>
        <a:xfrm>
          <a:off x="4546600" y="710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142892</xdr:rowOff>
    </xdr:from>
    <xdr:ext cx="405111" cy="259045"/>
    <xdr:sp macro="" textlink="">
      <xdr:nvSpPr>
        <xdr:cNvPr id="60" name="【道路】&#10;有形固定資産減価償却率最大値テキスト">
          <a:extLst>
            <a:ext uri="{FF2B5EF4-FFF2-40B4-BE49-F238E27FC236}">
              <a16:creationId xmlns="" xmlns:a16="http://schemas.microsoft.com/office/drawing/2014/main" id="{A55F7FE2-4181-487B-8D9C-6FD5F0082751}"/>
            </a:ext>
          </a:extLst>
        </xdr:cNvPr>
        <xdr:cNvSpPr txBox="1"/>
      </xdr:nvSpPr>
      <xdr:spPr>
        <a:xfrm>
          <a:off x="4673600" y="5457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24765</xdr:rowOff>
    </xdr:from>
    <xdr:to>
      <xdr:col>24</xdr:col>
      <xdr:colOff>152400</xdr:colOff>
      <xdr:row>33</xdr:row>
      <xdr:rowOff>24765</xdr:rowOff>
    </xdr:to>
    <xdr:cxnSp macro="">
      <xdr:nvCxnSpPr>
        <xdr:cNvPr id="61" name="直線コネクタ 60">
          <a:extLst>
            <a:ext uri="{FF2B5EF4-FFF2-40B4-BE49-F238E27FC236}">
              <a16:creationId xmlns="" xmlns:a16="http://schemas.microsoft.com/office/drawing/2014/main" id="{19AB58F0-C55C-41A4-856A-3C8D973A04E5}"/>
            </a:ext>
          </a:extLst>
        </xdr:cNvPr>
        <xdr:cNvCxnSpPr/>
      </xdr:nvCxnSpPr>
      <xdr:spPr>
        <a:xfrm>
          <a:off x="4546600" y="568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 xmlns:a16="http://schemas.microsoft.com/office/drawing/2014/main" id="{34CB122F-47E0-4330-A71D-F9BEF204548C}"/>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 xmlns:a16="http://schemas.microsoft.com/office/drawing/2014/main" id="{19ECF785-5E35-418D-86B6-835BB0685DA2}"/>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122555</xdr:rowOff>
    </xdr:from>
    <xdr:to>
      <xdr:col>20</xdr:col>
      <xdr:colOff>38100</xdr:colOff>
      <xdr:row>38</xdr:row>
      <xdr:rowOff>52705</xdr:rowOff>
    </xdr:to>
    <xdr:sp macro="" textlink="">
      <xdr:nvSpPr>
        <xdr:cNvPr id="64" name="フローチャート: 判断 63">
          <a:extLst>
            <a:ext uri="{FF2B5EF4-FFF2-40B4-BE49-F238E27FC236}">
              <a16:creationId xmlns="" xmlns:a16="http://schemas.microsoft.com/office/drawing/2014/main" id="{A8E0987E-495A-43D8-9CBE-EBEBEAA4F65F}"/>
            </a:ext>
          </a:extLst>
        </xdr:cNvPr>
        <xdr:cNvSpPr/>
      </xdr:nvSpPr>
      <xdr:spPr>
        <a:xfrm>
          <a:off x="3746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5" name="フローチャート: 判断 64">
          <a:extLst>
            <a:ext uri="{FF2B5EF4-FFF2-40B4-BE49-F238E27FC236}">
              <a16:creationId xmlns="" xmlns:a16="http://schemas.microsoft.com/office/drawing/2014/main" id="{3CB32166-B807-4153-BB85-22DBAA885882}"/>
            </a:ext>
          </a:extLst>
        </xdr:cNvPr>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90170</xdr:rowOff>
    </xdr:from>
    <xdr:to>
      <xdr:col>10</xdr:col>
      <xdr:colOff>165100</xdr:colOff>
      <xdr:row>38</xdr:row>
      <xdr:rowOff>20320</xdr:rowOff>
    </xdr:to>
    <xdr:sp macro="" textlink="">
      <xdr:nvSpPr>
        <xdr:cNvPr id="66" name="フローチャート: 判断 65">
          <a:extLst>
            <a:ext uri="{FF2B5EF4-FFF2-40B4-BE49-F238E27FC236}">
              <a16:creationId xmlns="" xmlns:a16="http://schemas.microsoft.com/office/drawing/2014/main" id="{3C517CFE-EA9C-4F8B-8B2B-06222F1BFFDA}"/>
            </a:ext>
          </a:extLst>
        </xdr:cNvPr>
        <xdr:cNvSpPr/>
      </xdr:nvSpPr>
      <xdr:spPr>
        <a:xfrm>
          <a:off x="1968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67310</xdr:rowOff>
    </xdr:from>
    <xdr:to>
      <xdr:col>6</xdr:col>
      <xdr:colOff>38100</xdr:colOff>
      <xdr:row>37</xdr:row>
      <xdr:rowOff>168910</xdr:rowOff>
    </xdr:to>
    <xdr:sp macro="" textlink="">
      <xdr:nvSpPr>
        <xdr:cNvPr id="67" name="フローチャート: 判断 66">
          <a:extLst>
            <a:ext uri="{FF2B5EF4-FFF2-40B4-BE49-F238E27FC236}">
              <a16:creationId xmlns="" xmlns:a16="http://schemas.microsoft.com/office/drawing/2014/main" id="{ED8813A0-2DC2-47A0-8FF9-B8DBF1ED1E7F}"/>
            </a:ext>
          </a:extLst>
        </xdr:cNvPr>
        <xdr:cNvSpPr/>
      </xdr:nvSpPr>
      <xdr:spPr>
        <a:xfrm>
          <a:off x="1079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2BBCF8F1-1F76-4B59-A735-DC8A697211A4}"/>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5EB8330F-E869-42B0-AA72-C12D3F2FC6E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C029BDF1-87B1-44F4-BEED-8EBD7A89D40E}"/>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C4ABB47E-138E-4F4F-B443-71B837B91587}"/>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6D3E7FB5-11C7-4A29-8A27-15F4A15F6482}"/>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97790</xdr:rowOff>
    </xdr:from>
    <xdr:to>
      <xdr:col>15</xdr:col>
      <xdr:colOff>101600</xdr:colOff>
      <xdr:row>38</xdr:row>
      <xdr:rowOff>27940</xdr:rowOff>
    </xdr:to>
    <xdr:sp macro="" textlink="">
      <xdr:nvSpPr>
        <xdr:cNvPr id="73" name="楕円 72">
          <a:extLst>
            <a:ext uri="{FF2B5EF4-FFF2-40B4-BE49-F238E27FC236}">
              <a16:creationId xmlns="" xmlns:a16="http://schemas.microsoft.com/office/drawing/2014/main" id="{122C456E-F2FD-49C3-A447-FA380127A60C}"/>
            </a:ext>
          </a:extLst>
        </xdr:cNvPr>
        <xdr:cNvSpPr/>
      </xdr:nvSpPr>
      <xdr:spPr>
        <a:xfrm>
          <a:off x="2857500" y="644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92075</xdr:rowOff>
    </xdr:from>
    <xdr:to>
      <xdr:col>10</xdr:col>
      <xdr:colOff>165100</xdr:colOff>
      <xdr:row>38</xdr:row>
      <xdr:rowOff>22225</xdr:rowOff>
    </xdr:to>
    <xdr:sp macro="" textlink="">
      <xdr:nvSpPr>
        <xdr:cNvPr id="74" name="楕円 73">
          <a:extLst>
            <a:ext uri="{FF2B5EF4-FFF2-40B4-BE49-F238E27FC236}">
              <a16:creationId xmlns="" xmlns:a16="http://schemas.microsoft.com/office/drawing/2014/main" id="{C2BC2D51-928D-4730-9CA7-D294867878A9}"/>
            </a:ext>
          </a:extLst>
        </xdr:cNvPr>
        <xdr:cNvSpPr/>
      </xdr:nvSpPr>
      <xdr:spPr>
        <a:xfrm>
          <a:off x="1968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142875</xdr:rowOff>
    </xdr:from>
    <xdr:to>
      <xdr:col>15</xdr:col>
      <xdr:colOff>50800</xdr:colOff>
      <xdr:row>37</xdr:row>
      <xdr:rowOff>148590</xdr:rowOff>
    </xdr:to>
    <xdr:cxnSp macro="">
      <xdr:nvCxnSpPr>
        <xdr:cNvPr id="75" name="直線コネクタ 74">
          <a:extLst>
            <a:ext uri="{FF2B5EF4-FFF2-40B4-BE49-F238E27FC236}">
              <a16:creationId xmlns="" xmlns:a16="http://schemas.microsoft.com/office/drawing/2014/main" id="{3D2AFDA3-7265-484C-8B05-173EF9E94EAE}"/>
            </a:ext>
          </a:extLst>
        </xdr:cNvPr>
        <xdr:cNvCxnSpPr/>
      </xdr:nvCxnSpPr>
      <xdr:spPr>
        <a:xfrm>
          <a:off x="2019300" y="648652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55880</xdr:rowOff>
    </xdr:from>
    <xdr:to>
      <xdr:col>6</xdr:col>
      <xdr:colOff>38100</xdr:colOff>
      <xdr:row>37</xdr:row>
      <xdr:rowOff>157480</xdr:rowOff>
    </xdr:to>
    <xdr:sp macro="" textlink="">
      <xdr:nvSpPr>
        <xdr:cNvPr id="76" name="楕円 75">
          <a:extLst>
            <a:ext uri="{FF2B5EF4-FFF2-40B4-BE49-F238E27FC236}">
              <a16:creationId xmlns="" xmlns:a16="http://schemas.microsoft.com/office/drawing/2014/main" id="{10FB5027-B25F-40FA-BB9E-2A3953595EDD}"/>
            </a:ext>
          </a:extLst>
        </xdr:cNvPr>
        <xdr:cNvSpPr/>
      </xdr:nvSpPr>
      <xdr:spPr>
        <a:xfrm>
          <a:off x="1079500" y="639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106680</xdr:rowOff>
    </xdr:from>
    <xdr:to>
      <xdr:col>10</xdr:col>
      <xdr:colOff>114300</xdr:colOff>
      <xdr:row>37</xdr:row>
      <xdr:rowOff>142875</xdr:rowOff>
    </xdr:to>
    <xdr:cxnSp macro="">
      <xdr:nvCxnSpPr>
        <xdr:cNvPr id="77" name="直線コネクタ 76">
          <a:extLst>
            <a:ext uri="{FF2B5EF4-FFF2-40B4-BE49-F238E27FC236}">
              <a16:creationId xmlns="" xmlns:a16="http://schemas.microsoft.com/office/drawing/2014/main" id="{C091E347-296E-49A5-99A4-FB9111878F5B}"/>
            </a:ext>
          </a:extLst>
        </xdr:cNvPr>
        <xdr:cNvCxnSpPr/>
      </xdr:nvCxnSpPr>
      <xdr:spPr>
        <a:xfrm>
          <a:off x="1130300" y="645033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69232</xdr:rowOff>
    </xdr:from>
    <xdr:ext cx="405111" cy="259045"/>
    <xdr:sp macro="" textlink="">
      <xdr:nvSpPr>
        <xdr:cNvPr id="78" name="n_1aveValue【道路】&#10;有形固定資産減価償却率">
          <a:extLst>
            <a:ext uri="{FF2B5EF4-FFF2-40B4-BE49-F238E27FC236}">
              <a16:creationId xmlns="" xmlns:a16="http://schemas.microsoft.com/office/drawing/2014/main" id="{5A99A89B-303D-49A4-AAE6-4FB0959BA389}"/>
            </a:ext>
          </a:extLst>
        </xdr:cNvPr>
        <xdr:cNvSpPr txBox="1"/>
      </xdr:nvSpPr>
      <xdr:spPr>
        <a:xfrm>
          <a:off x="3582044" y="624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79" name="n_2aveValue【道路】&#10;有形固定資産減価償却率">
          <a:extLst>
            <a:ext uri="{FF2B5EF4-FFF2-40B4-BE49-F238E27FC236}">
              <a16:creationId xmlns="" xmlns:a16="http://schemas.microsoft.com/office/drawing/2014/main" id="{ACD9F887-3395-4D9D-A23F-6C9CC52F812A}"/>
            </a:ext>
          </a:extLst>
        </xdr:cNvPr>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36847</xdr:rowOff>
    </xdr:from>
    <xdr:ext cx="405111" cy="259045"/>
    <xdr:sp macro="" textlink="">
      <xdr:nvSpPr>
        <xdr:cNvPr id="80" name="n_3aveValue【道路】&#10;有形固定資産減価償却率">
          <a:extLst>
            <a:ext uri="{FF2B5EF4-FFF2-40B4-BE49-F238E27FC236}">
              <a16:creationId xmlns="" xmlns:a16="http://schemas.microsoft.com/office/drawing/2014/main" id="{312C2E64-9D04-400C-B0A4-6695929C9A58}"/>
            </a:ext>
          </a:extLst>
        </xdr:cNvPr>
        <xdr:cNvSpPr txBox="1"/>
      </xdr:nvSpPr>
      <xdr:spPr>
        <a:xfrm>
          <a:off x="18167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160037</xdr:rowOff>
    </xdr:from>
    <xdr:ext cx="405111" cy="259045"/>
    <xdr:sp macro="" textlink="">
      <xdr:nvSpPr>
        <xdr:cNvPr id="81" name="n_4aveValue【道路】&#10;有形固定資産減価償却率">
          <a:extLst>
            <a:ext uri="{FF2B5EF4-FFF2-40B4-BE49-F238E27FC236}">
              <a16:creationId xmlns="" xmlns:a16="http://schemas.microsoft.com/office/drawing/2014/main" id="{888FB529-8356-4156-99AD-262BD1F12C45}"/>
            </a:ext>
          </a:extLst>
        </xdr:cNvPr>
        <xdr:cNvSpPr txBox="1"/>
      </xdr:nvSpPr>
      <xdr:spPr>
        <a:xfrm>
          <a:off x="927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44467</xdr:rowOff>
    </xdr:from>
    <xdr:ext cx="405111" cy="259045"/>
    <xdr:sp macro="" textlink="">
      <xdr:nvSpPr>
        <xdr:cNvPr id="82" name="n_2mainValue【道路】&#10;有形固定資産減価償却率">
          <a:extLst>
            <a:ext uri="{FF2B5EF4-FFF2-40B4-BE49-F238E27FC236}">
              <a16:creationId xmlns="" xmlns:a16="http://schemas.microsoft.com/office/drawing/2014/main" id="{D634EC0C-E696-462C-831E-B2F3F4C1581D}"/>
            </a:ext>
          </a:extLst>
        </xdr:cNvPr>
        <xdr:cNvSpPr txBox="1"/>
      </xdr:nvSpPr>
      <xdr:spPr>
        <a:xfrm>
          <a:off x="2705744" y="6216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13352</xdr:rowOff>
    </xdr:from>
    <xdr:ext cx="405111" cy="259045"/>
    <xdr:sp macro="" textlink="">
      <xdr:nvSpPr>
        <xdr:cNvPr id="83" name="n_3mainValue【道路】&#10;有形固定資産減価償却率">
          <a:extLst>
            <a:ext uri="{FF2B5EF4-FFF2-40B4-BE49-F238E27FC236}">
              <a16:creationId xmlns="" xmlns:a16="http://schemas.microsoft.com/office/drawing/2014/main" id="{C32A5A6D-366E-48AB-9E31-092ADEFABE67}"/>
            </a:ext>
          </a:extLst>
        </xdr:cNvPr>
        <xdr:cNvSpPr txBox="1"/>
      </xdr:nvSpPr>
      <xdr:spPr>
        <a:xfrm>
          <a:off x="1816744" y="6528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2557</xdr:rowOff>
    </xdr:from>
    <xdr:ext cx="405111" cy="259045"/>
    <xdr:sp macro="" textlink="">
      <xdr:nvSpPr>
        <xdr:cNvPr id="84" name="n_4mainValue【道路】&#10;有形固定資産減価償却率">
          <a:extLst>
            <a:ext uri="{FF2B5EF4-FFF2-40B4-BE49-F238E27FC236}">
              <a16:creationId xmlns="" xmlns:a16="http://schemas.microsoft.com/office/drawing/2014/main" id="{3C179AF2-3C48-4817-B06A-433BD5B40898}"/>
            </a:ext>
          </a:extLst>
        </xdr:cNvPr>
        <xdr:cNvSpPr txBox="1"/>
      </xdr:nvSpPr>
      <xdr:spPr>
        <a:xfrm>
          <a:off x="927744" y="617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 xmlns:a16="http://schemas.microsoft.com/office/drawing/2014/main" id="{98B0046E-B1A0-4E8F-A0DA-64A99C9D9CC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 xmlns:a16="http://schemas.microsoft.com/office/drawing/2014/main" id="{553FE3B8-22BF-4783-9438-E4B11FFF0E8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 xmlns:a16="http://schemas.microsoft.com/office/drawing/2014/main" id="{9332E2A9-DEF4-4B90-8D8A-88D3096411D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 xmlns:a16="http://schemas.microsoft.com/office/drawing/2014/main" id="{BFB0D774-4113-4593-A248-F2924F24C53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 xmlns:a16="http://schemas.microsoft.com/office/drawing/2014/main" id="{D5A6C67C-CA7A-4885-AC1F-42FD7BA9886E}"/>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 xmlns:a16="http://schemas.microsoft.com/office/drawing/2014/main" id="{0DFB4AE7-F817-416F-A443-399E9B42724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 xmlns:a16="http://schemas.microsoft.com/office/drawing/2014/main" id="{3DDBA048-638F-4346-8B33-CD5A92042B4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 xmlns:a16="http://schemas.microsoft.com/office/drawing/2014/main" id="{AA24869D-8333-4157-85CB-9642036815C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a:extLst>
            <a:ext uri="{FF2B5EF4-FFF2-40B4-BE49-F238E27FC236}">
              <a16:creationId xmlns="" xmlns:a16="http://schemas.microsoft.com/office/drawing/2014/main" id="{C9B2CEEC-9A0D-4DF6-B0B6-449289F141AD}"/>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 xmlns:a16="http://schemas.microsoft.com/office/drawing/2014/main" id="{9A5637A3-025B-428E-A879-84B719ED3D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 xmlns:a16="http://schemas.microsoft.com/office/drawing/2014/main" id="{705E75A4-CB1B-4FC0-8CD3-B0DDA67045A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 xmlns:a16="http://schemas.microsoft.com/office/drawing/2014/main" id="{AB69D7C2-5FD9-49F7-9999-969702CFAF2D}"/>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 xmlns:a16="http://schemas.microsoft.com/office/drawing/2014/main" id="{269A2B82-8FEC-4F9B-8449-DAAADE4AFC64}"/>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8" name="テキスト ボックス 97">
          <a:extLst>
            <a:ext uri="{FF2B5EF4-FFF2-40B4-BE49-F238E27FC236}">
              <a16:creationId xmlns="" xmlns:a16="http://schemas.microsoft.com/office/drawing/2014/main" id="{6190C2CE-8F15-4779-A86F-271C1A277652}"/>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 xmlns:a16="http://schemas.microsoft.com/office/drawing/2014/main" id="{29832C8E-2E49-4742-A548-96B5E6299BB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35</xdr:row>
      <xdr:rowOff>105427</xdr:rowOff>
    </xdr:from>
    <xdr:ext cx="685572" cy="259045"/>
    <xdr:sp macro="" textlink="">
      <xdr:nvSpPr>
        <xdr:cNvPr id="100" name="テキスト ボックス 99">
          <a:extLst>
            <a:ext uri="{FF2B5EF4-FFF2-40B4-BE49-F238E27FC236}">
              <a16:creationId xmlns="" xmlns:a16="http://schemas.microsoft.com/office/drawing/2014/main" id="{A5799A14-1BF5-4788-BC5D-D99D6E50BECA}"/>
            </a:ext>
          </a:extLst>
        </xdr:cNvPr>
        <xdr:cNvSpPr txBox="1"/>
      </xdr:nvSpPr>
      <xdr:spPr>
        <a:xfrm>
          <a:off x="5918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 xmlns:a16="http://schemas.microsoft.com/office/drawing/2014/main" id="{1096739C-E6B1-40FC-8640-DD61A05437CA}"/>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162577</xdr:rowOff>
    </xdr:from>
    <xdr:ext cx="685572" cy="259045"/>
    <xdr:sp macro="" textlink="">
      <xdr:nvSpPr>
        <xdr:cNvPr id="102" name="テキスト ボックス 101">
          <a:extLst>
            <a:ext uri="{FF2B5EF4-FFF2-40B4-BE49-F238E27FC236}">
              <a16:creationId xmlns="" xmlns:a16="http://schemas.microsoft.com/office/drawing/2014/main" id="{7944FF2D-42B8-4130-BAEC-4708E404F362}"/>
            </a:ext>
          </a:extLst>
        </xdr:cNvPr>
        <xdr:cNvSpPr txBox="1"/>
      </xdr:nvSpPr>
      <xdr:spPr>
        <a:xfrm>
          <a:off x="5918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 xmlns:a16="http://schemas.microsoft.com/office/drawing/2014/main" id="{5CAC7218-5565-411B-829B-07FEA194E9D1}"/>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04" name="テキスト ボックス 103">
          <a:extLst>
            <a:ext uri="{FF2B5EF4-FFF2-40B4-BE49-F238E27FC236}">
              <a16:creationId xmlns="" xmlns:a16="http://schemas.microsoft.com/office/drawing/2014/main" id="{0355424E-5A5D-44EB-BA15-EBD330F6F2F4}"/>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 xmlns:a16="http://schemas.microsoft.com/office/drawing/2014/main" id="{D0206E88-C171-41BA-B079-64ACA3129E4F}"/>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85285</xdr:rowOff>
    </xdr:from>
    <xdr:to>
      <xdr:col>54</xdr:col>
      <xdr:colOff>189865</xdr:colOff>
      <xdr:row>41</xdr:row>
      <xdr:rowOff>130673</xdr:rowOff>
    </xdr:to>
    <xdr:cxnSp macro="">
      <xdr:nvCxnSpPr>
        <xdr:cNvPr id="106" name="直線コネクタ 105">
          <a:extLst>
            <a:ext uri="{FF2B5EF4-FFF2-40B4-BE49-F238E27FC236}">
              <a16:creationId xmlns="" xmlns:a16="http://schemas.microsoft.com/office/drawing/2014/main" id="{15F012C3-5D96-4803-B5D3-0904B095FE4F}"/>
            </a:ext>
          </a:extLst>
        </xdr:cNvPr>
        <xdr:cNvCxnSpPr/>
      </xdr:nvCxnSpPr>
      <xdr:spPr>
        <a:xfrm flipV="1">
          <a:off x="10476865" y="5743135"/>
          <a:ext cx="0" cy="14169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140980</xdr:rowOff>
    </xdr:from>
    <xdr:ext cx="469744" cy="259045"/>
    <xdr:sp macro="" textlink="">
      <xdr:nvSpPr>
        <xdr:cNvPr id="107" name="【道路】&#10;一人当たり延長最小値テキスト">
          <a:extLst>
            <a:ext uri="{FF2B5EF4-FFF2-40B4-BE49-F238E27FC236}">
              <a16:creationId xmlns="" xmlns:a16="http://schemas.microsoft.com/office/drawing/2014/main" id="{02A5A1ED-F198-413F-B05A-ECBDEA631B64}"/>
            </a:ext>
          </a:extLst>
        </xdr:cNvPr>
        <xdr:cNvSpPr txBox="1"/>
      </xdr:nvSpPr>
      <xdr:spPr>
        <a:xfrm>
          <a:off x="10515600" y="7170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130673</xdr:rowOff>
    </xdr:from>
    <xdr:to>
      <xdr:col>55</xdr:col>
      <xdr:colOff>88900</xdr:colOff>
      <xdr:row>41</xdr:row>
      <xdr:rowOff>130673</xdr:rowOff>
    </xdr:to>
    <xdr:cxnSp macro="">
      <xdr:nvCxnSpPr>
        <xdr:cNvPr id="108" name="直線コネクタ 107">
          <a:extLst>
            <a:ext uri="{FF2B5EF4-FFF2-40B4-BE49-F238E27FC236}">
              <a16:creationId xmlns="" xmlns:a16="http://schemas.microsoft.com/office/drawing/2014/main" id="{02D6326F-FFED-4E8B-98C6-4D011695B6FD}"/>
            </a:ext>
          </a:extLst>
        </xdr:cNvPr>
        <xdr:cNvCxnSpPr/>
      </xdr:nvCxnSpPr>
      <xdr:spPr>
        <a:xfrm>
          <a:off x="10388600" y="7160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31962</xdr:rowOff>
    </xdr:from>
    <xdr:ext cx="690189" cy="259045"/>
    <xdr:sp macro="" textlink="">
      <xdr:nvSpPr>
        <xdr:cNvPr id="109" name="【道路】&#10;一人当たり延長最大値テキスト">
          <a:extLst>
            <a:ext uri="{FF2B5EF4-FFF2-40B4-BE49-F238E27FC236}">
              <a16:creationId xmlns="" xmlns:a16="http://schemas.microsoft.com/office/drawing/2014/main" id="{592EA58E-9602-4419-A0D6-C625F7036BC8}"/>
            </a:ext>
          </a:extLst>
        </xdr:cNvPr>
        <xdr:cNvSpPr txBox="1"/>
      </xdr:nvSpPr>
      <xdr:spPr>
        <a:xfrm>
          <a:off x="10515600" y="55183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85285</xdr:rowOff>
    </xdr:from>
    <xdr:to>
      <xdr:col>55</xdr:col>
      <xdr:colOff>88900</xdr:colOff>
      <xdr:row>33</xdr:row>
      <xdr:rowOff>85285</xdr:rowOff>
    </xdr:to>
    <xdr:cxnSp macro="">
      <xdr:nvCxnSpPr>
        <xdr:cNvPr id="110" name="直線コネクタ 109">
          <a:extLst>
            <a:ext uri="{FF2B5EF4-FFF2-40B4-BE49-F238E27FC236}">
              <a16:creationId xmlns="" xmlns:a16="http://schemas.microsoft.com/office/drawing/2014/main" id="{1D190C73-39D3-4083-B63E-D70AE3751A67}"/>
            </a:ext>
          </a:extLst>
        </xdr:cNvPr>
        <xdr:cNvCxnSpPr/>
      </xdr:nvCxnSpPr>
      <xdr:spPr>
        <a:xfrm>
          <a:off x="10388600" y="574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13981</xdr:rowOff>
    </xdr:from>
    <xdr:ext cx="534377" cy="259045"/>
    <xdr:sp macro="" textlink="">
      <xdr:nvSpPr>
        <xdr:cNvPr id="111" name="【道路】&#10;一人当たり延長平均値テキスト">
          <a:extLst>
            <a:ext uri="{FF2B5EF4-FFF2-40B4-BE49-F238E27FC236}">
              <a16:creationId xmlns="" xmlns:a16="http://schemas.microsoft.com/office/drawing/2014/main" id="{771BD35C-3466-4DEA-82FC-A9ADCB2D0057}"/>
            </a:ext>
          </a:extLst>
        </xdr:cNvPr>
        <xdr:cNvSpPr txBox="1"/>
      </xdr:nvSpPr>
      <xdr:spPr>
        <a:xfrm>
          <a:off x="10515600" y="7043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35554</xdr:rowOff>
    </xdr:from>
    <xdr:to>
      <xdr:col>55</xdr:col>
      <xdr:colOff>50800</xdr:colOff>
      <xdr:row>41</xdr:row>
      <xdr:rowOff>137154</xdr:rowOff>
    </xdr:to>
    <xdr:sp macro="" textlink="">
      <xdr:nvSpPr>
        <xdr:cNvPr id="112" name="フローチャート: 判断 111">
          <a:extLst>
            <a:ext uri="{FF2B5EF4-FFF2-40B4-BE49-F238E27FC236}">
              <a16:creationId xmlns="" xmlns:a16="http://schemas.microsoft.com/office/drawing/2014/main" id="{9F3F995E-DA8D-4271-9A02-917CDDDA0661}"/>
            </a:ext>
          </a:extLst>
        </xdr:cNvPr>
        <xdr:cNvSpPr/>
      </xdr:nvSpPr>
      <xdr:spPr>
        <a:xfrm>
          <a:off x="10426700" y="7065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41189</xdr:rowOff>
    </xdr:from>
    <xdr:to>
      <xdr:col>50</xdr:col>
      <xdr:colOff>165100</xdr:colOff>
      <xdr:row>41</xdr:row>
      <xdr:rowOff>142789</xdr:rowOff>
    </xdr:to>
    <xdr:sp macro="" textlink="">
      <xdr:nvSpPr>
        <xdr:cNvPr id="113" name="フローチャート: 判断 112">
          <a:extLst>
            <a:ext uri="{FF2B5EF4-FFF2-40B4-BE49-F238E27FC236}">
              <a16:creationId xmlns="" xmlns:a16="http://schemas.microsoft.com/office/drawing/2014/main" id="{CF128FA8-569D-418D-A345-CDBED4BA41E2}"/>
            </a:ext>
          </a:extLst>
        </xdr:cNvPr>
        <xdr:cNvSpPr/>
      </xdr:nvSpPr>
      <xdr:spPr>
        <a:xfrm>
          <a:off x="9588500" y="7070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39665</xdr:rowOff>
    </xdr:from>
    <xdr:to>
      <xdr:col>46</xdr:col>
      <xdr:colOff>38100</xdr:colOff>
      <xdr:row>41</xdr:row>
      <xdr:rowOff>141265</xdr:rowOff>
    </xdr:to>
    <xdr:sp macro="" textlink="">
      <xdr:nvSpPr>
        <xdr:cNvPr id="114" name="フローチャート: 判断 113">
          <a:extLst>
            <a:ext uri="{FF2B5EF4-FFF2-40B4-BE49-F238E27FC236}">
              <a16:creationId xmlns="" xmlns:a16="http://schemas.microsoft.com/office/drawing/2014/main" id="{41212FCA-9C0B-4482-9681-F6376EBC479F}"/>
            </a:ext>
          </a:extLst>
        </xdr:cNvPr>
        <xdr:cNvSpPr/>
      </xdr:nvSpPr>
      <xdr:spPr>
        <a:xfrm>
          <a:off x="8699500" y="706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42219</xdr:rowOff>
    </xdr:from>
    <xdr:to>
      <xdr:col>41</xdr:col>
      <xdr:colOff>101600</xdr:colOff>
      <xdr:row>41</xdr:row>
      <xdr:rowOff>143819</xdr:rowOff>
    </xdr:to>
    <xdr:sp macro="" textlink="">
      <xdr:nvSpPr>
        <xdr:cNvPr id="115" name="フローチャート: 判断 114">
          <a:extLst>
            <a:ext uri="{FF2B5EF4-FFF2-40B4-BE49-F238E27FC236}">
              <a16:creationId xmlns="" xmlns:a16="http://schemas.microsoft.com/office/drawing/2014/main" id="{3FE4E20D-3D2B-4448-BE0F-B16AFCB07230}"/>
            </a:ext>
          </a:extLst>
        </xdr:cNvPr>
        <xdr:cNvSpPr/>
      </xdr:nvSpPr>
      <xdr:spPr>
        <a:xfrm>
          <a:off x="7810500" y="707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66004</xdr:rowOff>
    </xdr:from>
    <xdr:to>
      <xdr:col>36</xdr:col>
      <xdr:colOff>165100</xdr:colOff>
      <xdr:row>41</xdr:row>
      <xdr:rowOff>167604</xdr:rowOff>
    </xdr:to>
    <xdr:sp macro="" textlink="">
      <xdr:nvSpPr>
        <xdr:cNvPr id="116" name="フローチャート: 判断 115">
          <a:extLst>
            <a:ext uri="{FF2B5EF4-FFF2-40B4-BE49-F238E27FC236}">
              <a16:creationId xmlns="" xmlns:a16="http://schemas.microsoft.com/office/drawing/2014/main" id="{B4C24178-7720-4B16-983A-791841378203}"/>
            </a:ext>
          </a:extLst>
        </xdr:cNvPr>
        <xdr:cNvSpPr/>
      </xdr:nvSpPr>
      <xdr:spPr>
        <a:xfrm>
          <a:off x="6921500" y="7095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22A8769D-F78E-4F48-B293-F863BD3DDC31}"/>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FC5968BE-07BE-47D7-BC40-0B88D1D7996A}"/>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B458C869-CDD6-492B-99C3-C563D5985E4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64BDD671-FCDA-4B42-819A-731C23600D4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ADDB89AA-02AD-4418-8113-B1D209D7081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41</xdr:row>
      <xdr:rowOff>70807</xdr:rowOff>
    </xdr:from>
    <xdr:to>
      <xdr:col>46</xdr:col>
      <xdr:colOff>38100</xdr:colOff>
      <xdr:row>42</xdr:row>
      <xdr:rowOff>957</xdr:rowOff>
    </xdr:to>
    <xdr:sp macro="" textlink="">
      <xdr:nvSpPr>
        <xdr:cNvPr id="122" name="楕円 121">
          <a:extLst>
            <a:ext uri="{FF2B5EF4-FFF2-40B4-BE49-F238E27FC236}">
              <a16:creationId xmlns="" xmlns:a16="http://schemas.microsoft.com/office/drawing/2014/main" id="{745155B4-EF19-415C-9F63-C94AEA33F351}"/>
            </a:ext>
          </a:extLst>
        </xdr:cNvPr>
        <xdr:cNvSpPr/>
      </xdr:nvSpPr>
      <xdr:spPr>
        <a:xfrm>
          <a:off x="8699500" y="710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71045</xdr:rowOff>
    </xdr:from>
    <xdr:to>
      <xdr:col>41</xdr:col>
      <xdr:colOff>101600</xdr:colOff>
      <xdr:row>42</xdr:row>
      <xdr:rowOff>1195</xdr:rowOff>
    </xdr:to>
    <xdr:sp macro="" textlink="">
      <xdr:nvSpPr>
        <xdr:cNvPr id="123" name="楕円 122">
          <a:extLst>
            <a:ext uri="{FF2B5EF4-FFF2-40B4-BE49-F238E27FC236}">
              <a16:creationId xmlns="" xmlns:a16="http://schemas.microsoft.com/office/drawing/2014/main" id="{60D598E1-9E0F-46DE-8D94-3952E61DF5AA}"/>
            </a:ext>
          </a:extLst>
        </xdr:cNvPr>
        <xdr:cNvSpPr/>
      </xdr:nvSpPr>
      <xdr:spPr>
        <a:xfrm>
          <a:off x="7810500" y="71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121607</xdr:rowOff>
    </xdr:from>
    <xdr:to>
      <xdr:col>45</xdr:col>
      <xdr:colOff>177800</xdr:colOff>
      <xdr:row>41</xdr:row>
      <xdr:rowOff>121845</xdr:rowOff>
    </xdr:to>
    <xdr:cxnSp macro="">
      <xdr:nvCxnSpPr>
        <xdr:cNvPr id="124" name="直線コネクタ 123">
          <a:extLst>
            <a:ext uri="{FF2B5EF4-FFF2-40B4-BE49-F238E27FC236}">
              <a16:creationId xmlns="" xmlns:a16="http://schemas.microsoft.com/office/drawing/2014/main" id="{AF667936-B31D-45F7-8B1E-AB0D3F0498FA}"/>
            </a:ext>
          </a:extLst>
        </xdr:cNvPr>
        <xdr:cNvCxnSpPr/>
      </xdr:nvCxnSpPr>
      <xdr:spPr>
        <a:xfrm flipV="1">
          <a:off x="7861300" y="7151057"/>
          <a:ext cx="889000" cy="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71317</xdr:rowOff>
    </xdr:from>
    <xdr:to>
      <xdr:col>36</xdr:col>
      <xdr:colOff>165100</xdr:colOff>
      <xdr:row>42</xdr:row>
      <xdr:rowOff>1467</xdr:rowOff>
    </xdr:to>
    <xdr:sp macro="" textlink="">
      <xdr:nvSpPr>
        <xdr:cNvPr id="125" name="楕円 124">
          <a:extLst>
            <a:ext uri="{FF2B5EF4-FFF2-40B4-BE49-F238E27FC236}">
              <a16:creationId xmlns="" xmlns:a16="http://schemas.microsoft.com/office/drawing/2014/main" id="{83E4FF51-F72B-462D-BD34-FDAA99D54085}"/>
            </a:ext>
          </a:extLst>
        </xdr:cNvPr>
        <xdr:cNvSpPr/>
      </xdr:nvSpPr>
      <xdr:spPr>
        <a:xfrm>
          <a:off x="6921500" y="7100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121845</xdr:rowOff>
    </xdr:from>
    <xdr:to>
      <xdr:col>41</xdr:col>
      <xdr:colOff>50800</xdr:colOff>
      <xdr:row>41</xdr:row>
      <xdr:rowOff>122117</xdr:rowOff>
    </xdr:to>
    <xdr:cxnSp macro="">
      <xdr:nvCxnSpPr>
        <xdr:cNvPr id="126" name="直線コネクタ 125">
          <a:extLst>
            <a:ext uri="{FF2B5EF4-FFF2-40B4-BE49-F238E27FC236}">
              <a16:creationId xmlns="" xmlns:a16="http://schemas.microsoft.com/office/drawing/2014/main" id="{ECFD9A6A-6031-4594-A0B8-6A2FF4D902B7}"/>
            </a:ext>
          </a:extLst>
        </xdr:cNvPr>
        <xdr:cNvCxnSpPr/>
      </xdr:nvCxnSpPr>
      <xdr:spPr>
        <a:xfrm flipV="1">
          <a:off x="6972300" y="7151295"/>
          <a:ext cx="889000" cy="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159316</xdr:rowOff>
    </xdr:from>
    <xdr:ext cx="534377" cy="259045"/>
    <xdr:sp macro="" textlink="">
      <xdr:nvSpPr>
        <xdr:cNvPr id="127" name="n_1aveValue【道路】&#10;一人当たり延長">
          <a:extLst>
            <a:ext uri="{FF2B5EF4-FFF2-40B4-BE49-F238E27FC236}">
              <a16:creationId xmlns="" xmlns:a16="http://schemas.microsoft.com/office/drawing/2014/main" id="{C34CE50A-F229-4632-8E2B-43D4FACFD9BB}"/>
            </a:ext>
          </a:extLst>
        </xdr:cNvPr>
        <xdr:cNvSpPr txBox="1"/>
      </xdr:nvSpPr>
      <xdr:spPr>
        <a:xfrm>
          <a:off x="9359411" y="684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157792</xdr:rowOff>
    </xdr:from>
    <xdr:ext cx="534377" cy="259045"/>
    <xdr:sp macro="" textlink="">
      <xdr:nvSpPr>
        <xdr:cNvPr id="128" name="n_2aveValue【道路】&#10;一人当たり延長">
          <a:extLst>
            <a:ext uri="{FF2B5EF4-FFF2-40B4-BE49-F238E27FC236}">
              <a16:creationId xmlns="" xmlns:a16="http://schemas.microsoft.com/office/drawing/2014/main" id="{B0120AED-BCAF-4C93-A082-F64A5A2C6581}"/>
            </a:ext>
          </a:extLst>
        </xdr:cNvPr>
        <xdr:cNvSpPr txBox="1"/>
      </xdr:nvSpPr>
      <xdr:spPr>
        <a:xfrm>
          <a:off x="8483111" y="684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160346</xdr:rowOff>
    </xdr:from>
    <xdr:ext cx="534377" cy="259045"/>
    <xdr:sp macro="" textlink="">
      <xdr:nvSpPr>
        <xdr:cNvPr id="129" name="n_3aveValue【道路】&#10;一人当たり延長">
          <a:extLst>
            <a:ext uri="{FF2B5EF4-FFF2-40B4-BE49-F238E27FC236}">
              <a16:creationId xmlns="" xmlns:a16="http://schemas.microsoft.com/office/drawing/2014/main" id="{BD84414E-F1E2-4B06-A31B-F1049251186B}"/>
            </a:ext>
          </a:extLst>
        </xdr:cNvPr>
        <xdr:cNvSpPr txBox="1"/>
      </xdr:nvSpPr>
      <xdr:spPr>
        <a:xfrm>
          <a:off x="7594111" y="684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12681</xdr:rowOff>
    </xdr:from>
    <xdr:ext cx="534377" cy="259045"/>
    <xdr:sp macro="" textlink="">
      <xdr:nvSpPr>
        <xdr:cNvPr id="130" name="n_4aveValue【道路】&#10;一人当たり延長">
          <a:extLst>
            <a:ext uri="{FF2B5EF4-FFF2-40B4-BE49-F238E27FC236}">
              <a16:creationId xmlns="" xmlns:a16="http://schemas.microsoft.com/office/drawing/2014/main" id="{DD22FA71-B9C7-42F7-A3E2-A9FE39065DA7}"/>
            </a:ext>
          </a:extLst>
        </xdr:cNvPr>
        <xdr:cNvSpPr txBox="1"/>
      </xdr:nvSpPr>
      <xdr:spPr>
        <a:xfrm>
          <a:off x="6705111" y="6870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163534</xdr:rowOff>
    </xdr:from>
    <xdr:ext cx="534377" cy="259045"/>
    <xdr:sp macro="" textlink="">
      <xdr:nvSpPr>
        <xdr:cNvPr id="131" name="n_2mainValue【道路】&#10;一人当たり延長">
          <a:extLst>
            <a:ext uri="{FF2B5EF4-FFF2-40B4-BE49-F238E27FC236}">
              <a16:creationId xmlns="" xmlns:a16="http://schemas.microsoft.com/office/drawing/2014/main" id="{0BF3486E-27E1-4A73-9540-349349D8C083}"/>
            </a:ext>
          </a:extLst>
        </xdr:cNvPr>
        <xdr:cNvSpPr txBox="1"/>
      </xdr:nvSpPr>
      <xdr:spPr>
        <a:xfrm>
          <a:off x="8483111" y="7192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163772</xdr:rowOff>
    </xdr:from>
    <xdr:ext cx="534377" cy="259045"/>
    <xdr:sp macro="" textlink="">
      <xdr:nvSpPr>
        <xdr:cNvPr id="132" name="n_3mainValue【道路】&#10;一人当たり延長">
          <a:extLst>
            <a:ext uri="{FF2B5EF4-FFF2-40B4-BE49-F238E27FC236}">
              <a16:creationId xmlns="" xmlns:a16="http://schemas.microsoft.com/office/drawing/2014/main" id="{B2271ED8-4A91-4401-A9D7-460CBC33F937}"/>
            </a:ext>
          </a:extLst>
        </xdr:cNvPr>
        <xdr:cNvSpPr txBox="1"/>
      </xdr:nvSpPr>
      <xdr:spPr>
        <a:xfrm>
          <a:off x="7594111" y="7193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164044</xdr:rowOff>
    </xdr:from>
    <xdr:ext cx="534377" cy="259045"/>
    <xdr:sp macro="" textlink="">
      <xdr:nvSpPr>
        <xdr:cNvPr id="133" name="n_4mainValue【道路】&#10;一人当たり延長">
          <a:extLst>
            <a:ext uri="{FF2B5EF4-FFF2-40B4-BE49-F238E27FC236}">
              <a16:creationId xmlns="" xmlns:a16="http://schemas.microsoft.com/office/drawing/2014/main" id="{01D7BF15-3D6A-4189-9FAC-41DDCBE85F0B}"/>
            </a:ext>
          </a:extLst>
        </xdr:cNvPr>
        <xdr:cNvSpPr txBox="1"/>
      </xdr:nvSpPr>
      <xdr:spPr>
        <a:xfrm>
          <a:off x="6705111" y="719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 xmlns:a16="http://schemas.microsoft.com/office/drawing/2014/main" id="{C06FBBB1-97E1-4A30-8A2D-3EE031C8970E}"/>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 xmlns:a16="http://schemas.microsoft.com/office/drawing/2014/main" id="{6D61E1B8-1EEB-43EF-A573-9AC02D9B099C}"/>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 xmlns:a16="http://schemas.microsoft.com/office/drawing/2014/main" id="{406A6B28-1AB5-4F86-A7D3-16AA693BEDA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 xmlns:a16="http://schemas.microsoft.com/office/drawing/2014/main" id="{D376404A-C0A1-4756-A2DF-3786ADEEE19B}"/>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 xmlns:a16="http://schemas.microsoft.com/office/drawing/2014/main" id="{BA204C78-A495-4153-BF1E-95059E45BA08}"/>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 xmlns:a16="http://schemas.microsoft.com/office/drawing/2014/main" id="{6F99A9AA-2A51-448C-8211-78414015824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 xmlns:a16="http://schemas.microsoft.com/office/drawing/2014/main" id="{6171057B-AC20-40DD-B688-5FCD0C69534C}"/>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 xmlns:a16="http://schemas.microsoft.com/office/drawing/2014/main" id="{DAA75288-082F-45D8-9964-1523FA2EE0E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 xmlns:a16="http://schemas.microsoft.com/office/drawing/2014/main" id="{02CF9F8B-F6AF-4451-802B-B81CB4FA11D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 xmlns:a16="http://schemas.microsoft.com/office/drawing/2014/main" id="{978EB550-3319-411C-A545-672BD9A7B1B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 xmlns:a16="http://schemas.microsoft.com/office/drawing/2014/main" id="{4EB9089B-6FA6-45F4-A5F4-E6EB74457A1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a:extLst>
            <a:ext uri="{FF2B5EF4-FFF2-40B4-BE49-F238E27FC236}">
              <a16:creationId xmlns="" xmlns:a16="http://schemas.microsoft.com/office/drawing/2014/main" id="{527F9D5D-76CD-48F3-8668-A74DFC1CA914}"/>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46" name="テキスト ボックス 145">
          <a:extLst>
            <a:ext uri="{FF2B5EF4-FFF2-40B4-BE49-F238E27FC236}">
              <a16:creationId xmlns="" xmlns:a16="http://schemas.microsoft.com/office/drawing/2014/main" id="{197C1115-D368-4105-B040-028751DC3EC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a:extLst>
            <a:ext uri="{FF2B5EF4-FFF2-40B4-BE49-F238E27FC236}">
              <a16:creationId xmlns="" xmlns:a16="http://schemas.microsoft.com/office/drawing/2014/main" id="{8A7045CC-2D3D-4730-8234-A855B3FD06EC}"/>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a:extLst>
            <a:ext uri="{FF2B5EF4-FFF2-40B4-BE49-F238E27FC236}">
              <a16:creationId xmlns="" xmlns:a16="http://schemas.microsoft.com/office/drawing/2014/main" id="{A41EF7C8-F657-4804-9815-13B9E43752C7}"/>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a:extLst>
            <a:ext uri="{FF2B5EF4-FFF2-40B4-BE49-F238E27FC236}">
              <a16:creationId xmlns="" xmlns:a16="http://schemas.microsoft.com/office/drawing/2014/main" id="{8F72FB4D-4A59-46CB-8FDA-68660057C5E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a:extLst>
            <a:ext uri="{FF2B5EF4-FFF2-40B4-BE49-F238E27FC236}">
              <a16:creationId xmlns="" xmlns:a16="http://schemas.microsoft.com/office/drawing/2014/main" id="{C4E46382-FED1-482B-A1A7-BD109D74B90D}"/>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a:extLst>
            <a:ext uri="{FF2B5EF4-FFF2-40B4-BE49-F238E27FC236}">
              <a16:creationId xmlns="" xmlns:a16="http://schemas.microsoft.com/office/drawing/2014/main" id="{90AE9F2E-3D42-4D42-A8B6-1E4730B22163}"/>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a:extLst>
            <a:ext uri="{FF2B5EF4-FFF2-40B4-BE49-F238E27FC236}">
              <a16:creationId xmlns="" xmlns:a16="http://schemas.microsoft.com/office/drawing/2014/main" id="{7C287B99-3AE3-4698-A258-32BEDD4D38C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a:extLst>
            <a:ext uri="{FF2B5EF4-FFF2-40B4-BE49-F238E27FC236}">
              <a16:creationId xmlns="" xmlns:a16="http://schemas.microsoft.com/office/drawing/2014/main" id="{BA5D6830-9C06-4B17-870F-38DC53B802CC}"/>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4" name="テキスト ボックス 153">
          <a:extLst>
            <a:ext uri="{FF2B5EF4-FFF2-40B4-BE49-F238E27FC236}">
              <a16:creationId xmlns="" xmlns:a16="http://schemas.microsoft.com/office/drawing/2014/main" id="{850FA78F-F633-424B-BC8F-EB35D38314C3}"/>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a:extLst>
            <a:ext uri="{FF2B5EF4-FFF2-40B4-BE49-F238E27FC236}">
              <a16:creationId xmlns="" xmlns:a16="http://schemas.microsoft.com/office/drawing/2014/main" id="{3CED1056-380C-4552-A16F-C61C0E8782C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56" name="テキスト ボックス 155">
          <a:extLst>
            <a:ext uri="{FF2B5EF4-FFF2-40B4-BE49-F238E27FC236}">
              <a16:creationId xmlns="" xmlns:a16="http://schemas.microsoft.com/office/drawing/2014/main" id="{03BB313D-A2D0-44C8-B3EB-8DA06BC01A6B}"/>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橋りょう・トンネル】&#10;有形固定資産減価償却率グラフ枠">
          <a:extLst>
            <a:ext uri="{FF2B5EF4-FFF2-40B4-BE49-F238E27FC236}">
              <a16:creationId xmlns="" xmlns:a16="http://schemas.microsoft.com/office/drawing/2014/main" id="{44957CC1-B5EC-4516-9115-027112D55BE5}"/>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49530</xdr:rowOff>
    </xdr:to>
    <xdr:cxnSp macro="">
      <xdr:nvCxnSpPr>
        <xdr:cNvPr id="158" name="直線コネクタ 157">
          <a:extLst>
            <a:ext uri="{FF2B5EF4-FFF2-40B4-BE49-F238E27FC236}">
              <a16:creationId xmlns="" xmlns:a16="http://schemas.microsoft.com/office/drawing/2014/main" id="{7F0DF493-3CB4-406B-B06F-A2F3064AB94C}"/>
            </a:ext>
          </a:extLst>
        </xdr:cNvPr>
        <xdr:cNvCxnSpPr/>
      </xdr:nvCxnSpPr>
      <xdr:spPr>
        <a:xfrm flipV="1">
          <a:off x="4634865" y="952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53357</xdr:rowOff>
    </xdr:from>
    <xdr:ext cx="405111" cy="259045"/>
    <xdr:sp macro="" textlink="">
      <xdr:nvSpPr>
        <xdr:cNvPr id="159" name="【橋りょう・トンネル】&#10;有形固定資産減価償却率最小値テキスト">
          <a:extLst>
            <a:ext uri="{FF2B5EF4-FFF2-40B4-BE49-F238E27FC236}">
              <a16:creationId xmlns="" xmlns:a16="http://schemas.microsoft.com/office/drawing/2014/main" id="{29C3B209-4222-4A91-AED9-B72FD2125CB0}"/>
            </a:ext>
          </a:extLst>
        </xdr:cNvPr>
        <xdr:cNvSpPr txBox="1"/>
      </xdr:nvSpPr>
      <xdr:spPr>
        <a:xfrm>
          <a:off x="4673600" y="1102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49530</xdr:rowOff>
    </xdr:from>
    <xdr:to>
      <xdr:col>24</xdr:col>
      <xdr:colOff>152400</xdr:colOff>
      <xdr:row>64</xdr:row>
      <xdr:rowOff>49530</xdr:rowOff>
    </xdr:to>
    <xdr:cxnSp macro="">
      <xdr:nvCxnSpPr>
        <xdr:cNvPr id="160" name="直線コネクタ 159">
          <a:extLst>
            <a:ext uri="{FF2B5EF4-FFF2-40B4-BE49-F238E27FC236}">
              <a16:creationId xmlns="" xmlns:a16="http://schemas.microsoft.com/office/drawing/2014/main" id="{077A7A5C-AF17-4398-8E6B-E42D641866B4}"/>
            </a:ext>
          </a:extLst>
        </xdr:cNvPr>
        <xdr:cNvCxnSpPr/>
      </xdr:nvCxnSpPr>
      <xdr:spPr>
        <a:xfrm>
          <a:off x="4546600" y="1102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05111" cy="259045"/>
    <xdr:sp macro="" textlink="">
      <xdr:nvSpPr>
        <xdr:cNvPr id="161" name="【橋りょう・トンネル】&#10;有形固定資産減価償却率最大値テキスト">
          <a:extLst>
            <a:ext uri="{FF2B5EF4-FFF2-40B4-BE49-F238E27FC236}">
              <a16:creationId xmlns="" xmlns:a16="http://schemas.microsoft.com/office/drawing/2014/main" id="{7750DB4F-CBBB-4427-8A89-D57DB891CD1B}"/>
            </a:ext>
          </a:extLst>
        </xdr:cNvPr>
        <xdr:cNvSpPr txBox="1"/>
      </xdr:nvSpPr>
      <xdr:spPr>
        <a:xfrm>
          <a:off x="4673600" y="9300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a:extLst>
            <a:ext uri="{FF2B5EF4-FFF2-40B4-BE49-F238E27FC236}">
              <a16:creationId xmlns="" xmlns:a16="http://schemas.microsoft.com/office/drawing/2014/main" id="{B6D0B976-FF6E-459A-AA2B-7A3F3D180135}"/>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66692</xdr:rowOff>
    </xdr:from>
    <xdr:ext cx="405111" cy="259045"/>
    <xdr:sp macro="" textlink="">
      <xdr:nvSpPr>
        <xdr:cNvPr id="163" name="【橋りょう・トンネル】&#10;有形固定資産減価償却率平均値テキスト">
          <a:extLst>
            <a:ext uri="{FF2B5EF4-FFF2-40B4-BE49-F238E27FC236}">
              <a16:creationId xmlns="" xmlns:a16="http://schemas.microsoft.com/office/drawing/2014/main" id="{1166EAF3-2133-4E45-9CA8-0C126ADA8B6E}"/>
            </a:ext>
          </a:extLst>
        </xdr:cNvPr>
        <xdr:cNvSpPr txBox="1"/>
      </xdr:nvSpPr>
      <xdr:spPr>
        <a:xfrm>
          <a:off x="4673600" y="1018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88265</xdr:rowOff>
    </xdr:from>
    <xdr:to>
      <xdr:col>24</xdr:col>
      <xdr:colOff>114300</xdr:colOff>
      <xdr:row>60</xdr:row>
      <xdr:rowOff>18415</xdr:rowOff>
    </xdr:to>
    <xdr:sp macro="" textlink="">
      <xdr:nvSpPr>
        <xdr:cNvPr id="164" name="フローチャート: 判断 163">
          <a:extLst>
            <a:ext uri="{FF2B5EF4-FFF2-40B4-BE49-F238E27FC236}">
              <a16:creationId xmlns="" xmlns:a16="http://schemas.microsoft.com/office/drawing/2014/main" id="{8C28D7FB-29F2-48A3-99A8-B35C705CF011}"/>
            </a:ext>
          </a:extLst>
        </xdr:cNvPr>
        <xdr:cNvSpPr/>
      </xdr:nvSpPr>
      <xdr:spPr>
        <a:xfrm>
          <a:off x="4584700" y="1020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69215</xdr:rowOff>
    </xdr:from>
    <xdr:to>
      <xdr:col>20</xdr:col>
      <xdr:colOff>38100</xdr:colOff>
      <xdr:row>59</xdr:row>
      <xdr:rowOff>170815</xdr:rowOff>
    </xdr:to>
    <xdr:sp macro="" textlink="">
      <xdr:nvSpPr>
        <xdr:cNvPr id="165" name="フローチャート: 判断 164">
          <a:extLst>
            <a:ext uri="{FF2B5EF4-FFF2-40B4-BE49-F238E27FC236}">
              <a16:creationId xmlns="" xmlns:a16="http://schemas.microsoft.com/office/drawing/2014/main" id="{43254272-3A89-4A2D-BA3F-E6A257568C78}"/>
            </a:ext>
          </a:extLst>
        </xdr:cNvPr>
        <xdr:cNvSpPr/>
      </xdr:nvSpPr>
      <xdr:spPr>
        <a:xfrm>
          <a:off x="3746500" y="1018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63500</xdr:rowOff>
    </xdr:from>
    <xdr:to>
      <xdr:col>15</xdr:col>
      <xdr:colOff>101600</xdr:colOff>
      <xdr:row>59</xdr:row>
      <xdr:rowOff>165100</xdr:rowOff>
    </xdr:to>
    <xdr:sp macro="" textlink="">
      <xdr:nvSpPr>
        <xdr:cNvPr id="166" name="フローチャート: 判断 165">
          <a:extLst>
            <a:ext uri="{FF2B5EF4-FFF2-40B4-BE49-F238E27FC236}">
              <a16:creationId xmlns="" xmlns:a16="http://schemas.microsoft.com/office/drawing/2014/main" id="{4CC43647-88C8-42F4-BCDD-A1A49DCBBBD2}"/>
            </a:ext>
          </a:extLst>
        </xdr:cNvPr>
        <xdr:cNvSpPr/>
      </xdr:nvSpPr>
      <xdr:spPr>
        <a:xfrm>
          <a:off x="2857500" y="1017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46355</xdr:rowOff>
    </xdr:from>
    <xdr:to>
      <xdr:col>10</xdr:col>
      <xdr:colOff>165100</xdr:colOff>
      <xdr:row>59</xdr:row>
      <xdr:rowOff>147955</xdr:rowOff>
    </xdr:to>
    <xdr:sp macro="" textlink="">
      <xdr:nvSpPr>
        <xdr:cNvPr id="167" name="フローチャート: 判断 166">
          <a:extLst>
            <a:ext uri="{FF2B5EF4-FFF2-40B4-BE49-F238E27FC236}">
              <a16:creationId xmlns="" xmlns:a16="http://schemas.microsoft.com/office/drawing/2014/main" id="{7833B15A-5580-4489-A433-1423D4F786C5}"/>
            </a:ext>
          </a:extLst>
        </xdr:cNvPr>
        <xdr:cNvSpPr/>
      </xdr:nvSpPr>
      <xdr:spPr>
        <a:xfrm>
          <a:off x="1968500" y="1016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8255</xdr:rowOff>
    </xdr:from>
    <xdr:to>
      <xdr:col>6</xdr:col>
      <xdr:colOff>38100</xdr:colOff>
      <xdr:row>59</xdr:row>
      <xdr:rowOff>109855</xdr:rowOff>
    </xdr:to>
    <xdr:sp macro="" textlink="">
      <xdr:nvSpPr>
        <xdr:cNvPr id="168" name="フローチャート: 判断 167">
          <a:extLst>
            <a:ext uri="{FF2B5EF4-FFF2-40B4-BE49-F238E27FC236}">
              <a16:creationId xmlns="" xmlns:a16="http://schemas.microsoft.com/office/drawing/2014/main" id="{FAFF5793-3F0B-4596-A37B-A9DA1248F0F7}"/>
            </a:ext>
          </a:extLst>
        </xdr:cNvPr>
        <xdr:cNvSpPr/>
      </xdr:nvSpPr>
      <xdr:spPr>
        <a:xfrm>
          <a:off x="1079500" y="1012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9" name="テキスト ボックス 168">
          <a:extLst>
            <a:ext uri="{FF2B5EF4-FFF2-40B4-BE49-F238E27FC236}">
              <a16:creationId xmlns="" xmlns:a16="http://schemas.microsoft.com/office/drawing/2014/main" id="{61189221-B524-4613-846E-D08FEB20AD6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0" name="テキスト ボックス 169">
          <a:extLst>
            <a:ext uri="{FF2B5EF4-FFF2-40B4-BE49-F238E27FC236}">
              <a16:creationId xmlns="" xmlns:a16="http://schemas.microsoft.com/office/drawing/2014/main" id="{AE5DE05D-95EB-4A81-8039-CAF39566436B}"/>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1" name="テキスト ボックス 170">
          <a:extLst>
            <a:ext uri="{FF2B5EF4-FFF2-40B4-BE49-F238E27FC236}">
              <a16:creationId xmlns="" xmlns:a16="http://schemas.microsoft.com/office/drawing/2014/main" id="{CED35BC5-14ED-4AE2-AA8A-5AB84A29739E}"/>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2" name="テキスト ボックス 171">
          <a:extLst>
            <a:ext uri="{FF2B5EF4-FFF2-40B4-BE49-F238E27FC236}">
              <a16:creationId xmlns="" xmlns:a16="http://schemas.microsoft.com/office/drawing/2014/main" id="{3332CD89-0EF2-450C-A832-D4BB5DAD2F89}"/>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29CB5D19-22A4-4522-A6EF-ADFE55E15F82}"/>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33020</xdr:rowOff>
    </xdr:from>
    <xdr:to>
      <xdr:col>15</xdr:col>
      <xdr:colOff>101600</xdr:colOff>
      <xdr:row>58</xdr:row>
      <xdr:rowOff>134620</xdr:rowOff>
    </xdr:to>
    <xdr:sp macro="" textlink="">
      <xdr:nvSpPr>
        <xdr:cNvPr id="174" name="楕円 173">
          <a:extLst>
            <a:ext uri="{FF2B5EF4-FFF2-40B4-BE49-F238E27FC236}">
              <a16:creationId xmlns="" xmlns:a16="http://schemas.microsoft.com/office/drawing/2014/main" id="{9BB4AC4E-0822-48C3-8E92-1DCE04B51370}"/>
            </a:ext>
          </a:extLst>
        </xdr:cNvPr>
        <xdr:cNvSpPr/>
      </xdr:nvSpPr>
      <xdr:spPr>
        <a:xfrm>
          <a:off x="2857500" y="99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4445</xdr:rowOff>
    </xdr:from>
    <xdr:to>
      <xdr:col>10</xdr:col>
      <xdr:colOff>165100</xdr:colOff>
      <xdr:row>58</xdr:row>
      <xdr:rowOff>106045</xdr:rowOff>
    </xdr:to>
    <xdr:sp macro="" textlink="">
      <xdr:nvSpPr>
        <xdr:cNvPr id="175" name="楕円 174">
          <a:extLst>
            <a:ext uri="{FF2B5EF4-FFF2-40B4-BE49-F238E27FC236}">
              <a16:creationId xmlns="" xmlns:a16="http://schemas.microsoft.com/office/drawing/2014/main" id="{81EA21BD-DD93-4D3D-81FE-84B5A827E0BC}"/>
            </a:ext>
          </a:extLst>
        </xdr:cNvPr>
        <xdr:cNvSpPr/>
      </xdr:nvSpPr>
      <xdr:spPr>
        <a:xfrm>
          <a:off x="1968500" y="9948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55245</xdr:rowOff>
    </xdr:from>
    <xdr:to>
      <xdr:col>15</xdr:col>
      <xdr:colOff>50800</xdr:colOff>
      <xdr:row>58</xdr:row>
      <xdr:rowOff>83820</xdr:rowOff>
    </xdr:to>
    <xdr:cxnSp macro="">
      <xdr:nvCxnSpPr>
        <xdr:cNvPr id="176" name="直線コネクタ 175">
          <a:extLst>
            <a:ext uri="{FF2B5EF4-FFF2-40B4-BE49-F238E27FC236}">
              <a16:creationId xmlns="" xmlns:a16="http://schemas.microsoft.com/office/drawing/2014/main" id="{61F7FA99-5920-4F2C-9662-9CDA7AF48D29}"/>
            </a:ext>
          </a:extLst>
        </xdr:cNvPr>
        <xdr:cNvCxnSpPr/>
      </xdr:nvCxnSpPr>
      <xdr:spPr>
        <a:xfrm>
          <a:off x="2019300" y="99993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57</xdr:row>
      <xdr:rowOff>143510</xdr:rowOff>
    </xdr:from>
    <xdr:to>
      <xdr:col>6</xdr:col>
      <xdr:colOff>38100</xdr:colOff>
      <xdr:row>58</xdr:row>
      <xdr:rowOff>73660</xdr:rowOff>
    </xdr:to>
    <xdr:sp macro="" textlink="">
      <xdr:nvSpPr>
        <xdr:cNvPr id="177" name="楕円 176">
          <a:extLst>
            <a:ext uri="{FF2B5EF4-FFF2-40B4-BE49-F238E27FC236}">
              <a16:creationId xmlns="" xmlns:a16="http://schemas.microsoft.com/office/drawing/2014/main" id="{2AAAA2CE-74CD-4ABD-8285-12432B1B7946}"/>
            </a:ext>
          </a:extLst>
        </xdr:cNvPr>
        <xdr:cNvSpPr/>
      </xdr:nvSpPr>
      <xdr:spPr>
        <a:xfrm>
          <a:off x="1079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22860</xdr:rowOff>
    </xdr:from>
    <xdr:to>
      <xdr:col>10</xdr:col>
      <xdr:colOff>114300</xdr:colOff>
      <xdr:row>58</xdr:row>
      <xdr:rowOff>55245</xdr:rowOff>
    </xdr:to>
    <xdr:cxnSp macro="">
      <xdr:nvCxnSpPr>
        <xdr:cNvPr id="178" name="直線コネクタ 177">
          <a:extLst>
            <a:ext uri="{FF2B5EF4-FFF2-40B4-BE49-F238E27FC236}">
              <a16:creationId xmlns="" xmlns:a16="http://schemas.microsoft.com/office/drawing/2014/main" id="{6130BCC9-9FDE-46E2-9661-E16B59646DAD}"/>
            </a:ext>
          </a:extLst>
        </xdr:cNvPr>
        <xdr:cNvCxnSpPr/>
      </xdr:nvCxnSpPr>
      <xdr:spPr>
        <a:xfrm>
          <a:off x="1130300" y="996696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15892</xdr:rowOff>
    </xdr:from>
    <xdr:ext cx="405111" cy="259045"/>
    <xdr:sp macro="" textlink="">
      <xdr:nvSpPr>
        <xdr:cNvPr id="179" name="n_1aveValue【橋りょう・トンネル】&#10;有形固定資産減価償却率">
          <a:extLst>
            <a:ext uri="{FF2B5EF4-FFF2-40B4-BE49-F238E27FC236}">
              <a16:creationId xmlns="" xmlns:a16="http://schemas.microsoft.com/office/drawing/2014/main" id="{8742E589-708F-424E-A66E-271F7FE4F32A}"/>
            </a:ext>
          </a:extLst>
        </xdr:cNvPr>
        <xdr:cNvSpPr txBox="1"/>
      </xdr:nvSpPr>
      <xdr:spPr>
        <a:xfrm>
          <a:off x="3582044" y="9959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156227</xdr:rowOff>
    </xdr:from>
    <xdr:ext cx="405111" cy="259045"/>
    <xdr:sp macro="" textlink="">
      <xdr:nvSpPr>
        <xdr:cNvPr id="180" name="n_2aveValue【橋りょう・トンネル】&#10;有形固定資産減価償却率">
          <a:extLst>
            <a:ext uri="{FF2B5EF4-FFF2-40B4-BE49-F238E27FC236}">
              <a16:creationId xmlns="" xmlns:a16="http://schemas.microsoft.com/office/drawing/2014/main" id="{16FF5F5F-A9A0-4C75-AA20-08693866B842}"/>
            </a:ext>
          </a:extLst>
        </xdr:cNvPr>
        <xdr:cNvSpPr txBox="1"/>
      </xdr:nvSpPr>
      <xdr:spPr>
        <a:xfrm>
          <a:off x="2705744" y="1027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139082</xdr:rowOff>
    </xdr:from>
    <xdr:ext cx="405111" cy="259045"/>
    <xdr:sp macro="" textlink="">
      <xdr:nvSpPr>
        <xdr:cNvPr id="181" name="n_3aveValue【橋りょう・トンネル】&#10;有形固定資産減価償却率">
          <a:extLst>
            <a:ext uri="{FF2B5EF4-FFF2-40B4-BE49-F238E27FC236}">
              <a16:creationId xmlns="" xmlns:a16="http://schemas.microsoft.com/office/drawing/2014/main" id="{99256725-0CF7-4986-ACE3-D8FB82E31CB6}"/>
            </a:ext>
          </a:extLst>
        </xdr:cNvPr>
        <xdr:cNvSpPr txBox="1"/>
      </xdr:nvSpPr>
      <xdr:spPr>
        <a:xfrm>
          <a:off x="1816744" y="1025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100982</xdr:rowOff>
    </xdr:from>
    <xdr:ext cx="405111" cy="259045"/>
    <xdr:sp macro="" textlink="">
      <xdr:nvSpPr>
        <xdr:cNvPr id="182" name="n_4aveValue【橋りょう・トンネル】&#10;有形固定資産減価償却率">
          <a:extLst>
            <a:ext uri="{FF2B5EF4-FFF2-40B4-BE49-F238E27FC236}">
              <a16:creationId xmlns="" xmlns:a16="http://schemas.microsoft.com/office/drawing/2014/main" id="{04414022-97E0-4B6C-BD69-4ADA8F826D2B}"/>
            </a:ext>
          </a:extLst>
        </xdr:cNvPr>
        <xdr:cNvSpPr txBox="1"/>
      </xdr:nvSpPr>
      <xdr:spPr>
        <a:xfrm>
          <a:off x="927744" y="1021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151147</xdr:rowOff>
    </xdr:from>
    <xdr:ext cx="405111" cy="259045"/>
    <xdr:sp macro="" textlink="">
      <xdr:nvSpPr>
        <xdr:cNvPr id="183" name="n_2mainValue【橋りょう・トンネル】&#10;有形固定資産減価償却率">
          <a:extLst>
            <a:ext uri="{FF2B5EF4-FFF2-40B4-BE49-F238E27FC236}">
              <a16:creationId xmlns="" xmlns:a16="http://schemas.microsoft.com/office/drawing/2014/main" id="{82ACDF3E-27DA-4DDD-8E7A-3D389C4DB629}"/>
            </a:ext>
          </a:extLst>
        </xdr:cNvPr>
        <xdr:cNvSpPr txBox="1"/>
      </xdr:nvSpPr>
      <xdr:spPr>
        <a:xfrm>
          <a:off x="2705744" y="975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122572</xdr:rowOff>
    </xdr:from>
    <xdr:ext cx="405111" cy="259045"/>
    <xdr:sp macro="" textlink="">
      <xdr:nvSpPr>
        <xdr:cNvPr id="184" name="n_3mainValue【橋りょう・トンネル】&#10;有形固定資産減価償却率">
          <a:extLst>
            <a:ext uri="{FF2B5EF4-FFF2-40B4-BE49-F238E27FC236}">
              <a16:creationId xmlns="" xmlns:a16="http://schemas.microsoft.com/office/drawing/2014/main" id="{034B44E9-58D8-4A84-AFFB-E2AD3768058A}"/>
            </a:ext>
          </a:extLst>
        </xdr:cNvPr>
        <xdr:cNvSpPr txBox="1"/>
      </xdr:nvSpPr>
      <xdr:spPr>
        <a:xfrm>
          <a:off x="1816744" y="972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90187</xdr:rowOff>
    </xdr:from>
    <xdr:ext cx="405111" cy="259045"/>
    <xdr:sp macro="" textlink="">
      <xdr:nvSpPr>
        <xdr:cNvPr id="185" name="n_4mainValue【橋りょう・トンネル】&#10;有形固定資産減価償却率">
          <a:extLst>
            <a:ext uri="{FF2B5EF4-FFF2-40B4-BE49-F238E27FC236}">
              <a16:creationId xmlns="" xmlns:a16="http://schemas.microsoft.com/office/drawing/2014/main" id="{BA6219F7-1FCC-4769-83DF-247A7557BBB7}"/>
            </a:ext>
          </a:extLst>
        </xdr:cNvPr>
        <xdr:cNvSpPr txBox="1"/>
      </xdr:nvSpPr>
      <xdr:spPr>
        <a:xfrm>
          <a:off x="9277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6" name="正方形/長方形 185">
          <a:extLst>
            <a:ext uri="{FF2B5EF4-FFF2-40B4-BE49-F238E27FC236}">
              <a16:creationId xmlns="" xmlns:a16="http://schemas.microsoft.com/office/drawing/2014/main" id="{4BEB1D4F-08CD-4CAE-8AC1-71971D214771}"/>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7" name="正方形/長方形 186">
          <a:extLst>
            <a:ext uri="{FF2B5EF4-FFF2-40B4-BE49-F238E27FC236}">
              <a16:creationId xmlns="" xmlns:a16="http://schemas.microsoft.com/office/drawing/2014/main" id="{DDE1192F-3DB2-4E4E-93FF-4875F5A331DA}"/>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8" name="正方形/長方形 187">
          <a:extLst>
            <a:ext uri="{FF2B5EF4-FFF2-40B4-BE49-F238E27FC236}">
              <a16:creationId xmlns="" xmlns:a16="http://schemas.microsoft.com/office/drawing/2014/main" id="{C18C7A66-4D17-447B-9241-A6E5B52CD87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9" name="正方形/長方形 188">
          <a:extLst>
            <a:ext uri="{FF2B5EF4-FFF2-40B4-BE49-F238E27FC236}">
              <a16:creationId xmlns="" xmlns:a16="http://schemas.microsoft.com/office/drawing/2014/main" id="{701C1D34-8DEB-4065-8FE1-037663468096}"/>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0" name="正方形/長方形 189">
          <a:extLst>
            <a:ext uri="{FF2B5EF4-FFF2-40B4-BE49-F238E27FC236}">
              <a16:creationId xmlns="" xmlns:a16="http://schemas.microsoft.com/office/drawing/2014/main" id="{45507982-E1FF-4654-A6E5-B07B2E12986F}"/>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1" name="正方形/長方形 190">
          <a:extLst>
            <a:ext uri="{FF2B5EF4-FFF2-40B4-BE49-F238E27FC236}">
              <a16:creationId xmlns="" xmlns:a16="http://schemas.microsoft.com/office/drawing/2014/main" id="{6CE58F9B-A6F2-4F7D-95E4-F061604AA25E}"/>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2" name="正方形/長方形 191">
          <a:extLst>
            <a:ext uri="{FF2B5EF4-FFF2-40B4-BE49-F238E27FC236}">
              <a16:creationId xmlns="" xmlns:a16="http://schemas.microsoft.com/office/drawing/2014/main" id="{21E68DFC-DF3D-4CA4-A700-70C50A28831F}"/>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3" name="正方形/長方形 192">
          <a:extLst>
            <a:ext uri="{FF2B5EF4-FFF2-40B4-BE49-F238E27FC236}">
              <a16:creationId xmlns="" xmlns:a16="http://schemas.microsoft.com/office/drawing/2014/main" id="{CF05B8B1-98B3-4279-8591-F570AE6FDC3B}"/>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4" name="テキスト ボックス 193">
          <a:extLst>
            <a:ext uri="{FF2B5EF4-FFF2-40B4-BE49-F238E27FC236}">
              <a16:creationId xmlns="" xmlns:a16="http://schemas.microsoft.com/office/drawing/2014/main" id="{C5607EB4-929B-4F92-BA90-1E2E658B1F1F}"/>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5" name="直線コネクタ 194">
          <a:extLst>
            <a:ext uri="{FF2B5EF4-FFF2-40B4-BE49-F238E27FC236}">
              <a16:creationId xmlns="" xmlns:a16="http://schemas.microsoft.com/office/drawing/2014/main" id="{E1B8A36E-EE2B-4332-9E38-00DF21ADFD6F}"/>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6" name="直線コネクタ 195">
          <a:extLst>
            <a:ext uri="{FF2B5EF4-FFF2-40B4-BE49-F238E27FC236}">
              <a16:creationId xmlns="" xmlns:a16="http://schemas.microsoft.com/office/drawing/2014/main" id="{3CC093FA-6596-4BA5-B78D-A5409E335615}"/>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97" name="テキスト ボックス 196">
          <a:extLst>
            <a:ext uri="{FF2B5EF4-FFF2-40B4-BE49-F238E27FC236}">
              <a16:creationId xmlns="" xmlns:a16="http://schemas.microsoft.com/office/drawing/2014/main" id="{C0E783BA-03BA-4442-90D3-D20365143537}"/>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8" name="直線コネクタ 197">
          <a:extLst>
            <a:ext uri="{FF2B5EF4-FFF2-40B4-BE49-F238E27FC236}">
              <a16:creationId xmlns="" xmlns:a16="http://schemas.microsoft.com/office/drawing/2014/main" id="{EB0D309E-E5DF-4F1F-A2A9-37D7FE9356C7}"/>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99" name="テキスト ボックス 198">
          <a:extLst>
            <a:ext uri="{FF2B5EF4-FFF2-40B4-BE49-F238E27FC236}">
              <a16:creationId xmlns="" xmlns:a16="http://schemas.microsoft.com/office/drawing/2014/main" id="{1991F296-245C-4E7E-8A43-90272B75644A}"/>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0" name="直線コネクタ 199">
          <a:extLst>
            <a:ext uri="{FF2B5EF4-FFF2-40B4-BE49-F238E27FC236}">
              <a16:creationId xmlns="" xmlns:a16="http://schemas.microsoft.com/office/drawing/2014/main" id="{828A6325-7410-47CC-80F7-1087B2AFF6EF}"/>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1" name="テキスト ボックス 200">
          <a:extLst>
            <a:ext uri="{FF2B5EF4-FFF2-40B4-BE49-F238E27FC236}">
              <a16:creationId xmlns="" xmlns:a16="http://schemas.microsoft.com/office/drawing/2014/main" id="{F948A279-30CC-40B2-8833-AA61CAA6FDEA}"/>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2" name="直線コネクタ 201">
          <a:extLst>
            <a:ext uri="{FF2B5EF4-FFF2-40B4-BE49-F238E27FC236}">
              <a16:creationId xmlns="" xmlns:a16="http://schemas.microsoft.com/office/drawing/2014/main" id="{729059FC-C458-422F-993C-12A96221A9E7}"/>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3" name="テキスト ボックス 202">
          <a:extLst>
            <a:ext uri="{FF2B5EF4-FFF2-40B4-BE49-F238E27FC236}">
              <a16:creationId xmlns="" xmlns:a16="http://schemas.microsoft.com/office/drawing/2014/main" id="{C74CCA21-364F-48D3-95EA-693E86C4AF22}"/>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4" name="直線コネクタ 203">
          <a:extLst>
            <a:ext uri="{FF2B5EF4-FFF2-40B4-BE49-F238E27FC236}">
              <a16:creationId xmlns="" xmlns:a16="http://schemas.microsoft.com/office/drawing/2014/main" id="{9D6A9F6B-3DC1-4855-B4FF-1F4D54027FF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5" name="テキスト ボックス 204">
          <a:extLst>
            <a:ext uri="{FF2B5EF4-FFF2-40B4-BE49-F238E27FC236}">
              <a16:creationId xmlns="" xmlns:a16="http://schemas.microsoft.com/office/drawing/2014/main" id="{F8CFA84E-0FFB-45F2-A549-CCCF5E7D0A1E}"/>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6" name="直線コネクタ 205">
          <a:extLst>
            <a:ext uri="{FF2B5EF4-FFF2-40B4-BE49-F238E27FC236}">
              <a16:creationId xmlns="" xmlns:a16="http://schemas.microsoft.com/office/drawing/2014/main" id="{4C4E0C1A-A4B2-45C1-8F66-08153D59466B}"/>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07" name="テキスト ボックス 206">
          <a:extLst>
            <a:ext uri="{FF2B5EF4-FFF2-40B4-BE49-F238E27FC236}">
              <a16:creationId xmlns="" xmlns:a16="http://schemas.microsoft.com/office/drawing/2014/main" id="{5A7B8C34-A7DE-462A-903B-6EEC2A8AE253}"/>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8" name="直線コネクタ 207">
          <a:extLst>
            <a:ext uri="{FF2B5EF4-FFF2-40B4-BE49-F238E27FC236}">
              <a16:creationId xmlns="" xmlns:a16="http://schemas.microsoft.com/office/drawing/2014/main" id="{0BF0A3BD-AAF1-484A-9256-05C2EE00293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9" name="テキスト ボックス 208">
          <a:extLst>
            <a:ext uri="{FF2B5EF4-FFF2-40B4-BE49-F238E27FC236}">
              <a16:creationId xmlns="" xmlns:a16="http://schemas.microsoft.com/office/drawing/2014/main" id="{81CE6634-D2CB-4CDF-A716-BE8D814EFB21}"/>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0" name="【橋りょう・トンネル】&#10;一人当たり有形固定資産（償却資産）額グラフ枠">
          <a:extLst>
            <a:ext uri="{FF2B5EF4-FFF2-40B4-BE49-F238E27FC236}">
              <a16:creationId xmlns="" xmlns:a16="http://schemas.microsoft.com/office/drawing/2014/main" id="{2FA10A28-A6D2-4C31-9FF3-89C5852C1CEE}"/>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55914</xdr:rowOff>
    </xdr:from>
    <xdr:to>
      <xdr:col>54</xdr:col>
      <xdr:colOff>189865</xdr:colOff>
      <xdr:row>64</xdr:row>
      <xdr:rowOff>127743</xdr:rowOff>
    </xdr:to>
    <xdr:cxnSp macro="">
      <xdr:nvCxnSpPr>
        <xdr:cNvPr id="211" name="直線コネクタ 210">
          <a:extLst>
            <a:ext uri="{FF2B5EF4-FFF2-40B4-BE49-F238E27FC236}">
              <a16:creationId xmlns="" xmlns:a16="http://schemas.microsoft.com/office/drawing/2014/main" id="{FF5FB372-4ABC-431A-BDB4-DA5643809C50}"/>
            </a:ext>
          </a:extLst>
        </xdr:cNvPr>
        <xdr:cNvCxnSpPr/>
      </xdr:nvCxnSpPr>
      <xdr:spPr>
        <a:xfrm flipV="1">
          <a:off x="10476865" y="9485664"/>
          <a:ext cx="0" cy="1614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131570</xdr:rowOff>
    </xdr:from>
    <xdr:ext cx="469744" cy="259045"/>
    <xdr:sp macro="" textlink="">
      <xdr:nvSpPr>
        <xdr:cNvPr id="212" name="【橋りょう・トンネル】&#10;一人当たり有形固定資産（償却資産）額最小値テキスト">
          <a:extLst>
            <a:ext uri="{FF2B5EF4-FFF2-40B4-BE49-F238E27FC236}">
              <a16:creationId xmlns="" xmlns:a16="http://schemas.microsoft.com/office/drawing/2014/main" id="{53D82D6A-A32C-49E7-BAB6-648653EF108F}"/>
            </a:ext>
          </a:extLst>
        </xdr:cNvPr>
        <xdr:cNvSpPr txBox="1"/>
      </xdr:nvSpPr>
      <xdr:spPr>
        <a:xfrm>
          <a:off x="10515600" y="1110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127743</xdr:rowOff>
    </xdr:from>
    <xdr:to>
      <xdr:col>55</xdr:col>
      <xdr:colOff>88900</xdr:colOff>
      <xdr:row>64</xdr:row>
      <xdr:rowOff>127743</xdr:rowOff>
    </xdr:to>
    <xdr:cxnSp macro="">
      <xdr:nvCxnSpPr>
        <xdr:cNvPr id="213" name="直線コネクタ 212">
          <a:extLst>
            <a:ext uri="{FF2B5EF4-FFF2-40B4-BE49-F238E27FC236}">
              <a16:creationId xmlns="" xmlns:a16="http://schemas.microsoft.com/office/drawing/2014/main" id="{1C9AECAE-F07B-4316-8F2A-718B9BD225CD}"/>
            </a:ext>
          </a:extLst>
        </xdr:cNvPr>
        <xdr:cNvCxnSpPr/>
      </xdr:nvCxnSpPr>
      <xdr:spPr>
        <a:xfrm>
          <a:off x="10388600" y="11100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2591</xdr:rowOff>
    </xdr:from>
    <xdr:ext cx="690189" cy="259045"/>
    <xdr:sp macro="" textlink="">
      <xdr:nvSpPr>
        <xdr:cNvPr id="214" name="【橋りょう・トンネル】&#10;一人当たり有形固定資産（償却資産）額最大値テキスト">
          <a:extLst>
            <a:ext uri="{FF2B5EF4-FFF2-40B4-BE49-F238E27FC236}">
              <a16:creationId xmlns="" xmlns:a16="http://schemas.microsoft.com/office/drawing/2014/main" id="{AB1BBF4D-531E-4628-89CA-192723508D89}"/>
            </a:ext>
          </a:extLst>
        </xdr:cNvPr>
        <xdr:cNvSpPr txBox="1"/>
      </xdr:nvSpPr>
      <xdr:spPr>
        <a:xfrm>
          <a:off x="10515600" y="926089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55914</xdr:rowOff>
    </xdr:from>
    <xdr:to>
      <xdr:col>55</xdr:col>
      <xdr:colOff>88900</xdr:colOff>
      <xdr:row>55</xdr:row>
      <xdr:rowOff>55914</xdr:rowOff>
    </xdr:to>
    <xdr:cxnSp macro="">
      <xdr:nvCxnSpPr>
        <xdr:cNvPr id="215" name="直線コネクタ 214">
          <a:extLst>
            <a:ext uri="{FF2B5EF4-FFF2-40B4-BE49-F238E27FC236}">
              <a16:creationId xmlns="" xmlns:a16="http://schemas.microsoft.com/office/drawing/2014/main" id="{886F5F5A-1B5C-4A7A-8BDF-724C5D0F6BBA}"/>
            </a:ext>
          </a:extLst>
        </xdr:cNvPr>
        <xdr:cNvCxnSpPr/>
      </xdr:nvCxnSpPr>
      <xdr:spPr>
        <a:xfrm>
          <a:off x="10388600" y="9485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50840</xdr:rowOff>
    </xdr:from>
    <xdr:ext cx="599010" cy="259045"/>
    <xdr:sp macro="" textlink="">
      <xdr:nvSpPr>
        <xdr:cNvPr id="216" name="【橋りょう・トンネル】&#10;一人当たり有形固定資産（償却資産）額平均値テキスト">
          <a:extLst>
            <a:ext uri="{FF2B5EF4-FFF2-40B4-BE49-F238E27FC236}">
              <a16:creationId xmlns="" xmlns:a16="http://schemas.microsoft.com/office/drawing/2014/main" id="{EBCE5A1F-D95F-45A0-AD28-C54F44CA3268}"/>
            </a:ext>
          </a:extLst>
        </xdr:cNvPr>
        <xdr:cNvSpPr txBox="1"/>
      </xdr:nvSpPr>
      <xdr:spPr>
        <a:xfrm>
          <a:off x="10515600" y="10852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72413</xdr:rowOff>
    </xdr:from>
    <xdr:to>
      <xdr:col>55</xdr:col>
      <xdr:colOff>50800</xdr:colOff>
      <xdr:row>64</xdr:row>
      <xdr:rowOff>2563</xdr:rowOff>
    </xdr:to>
    <xdr:sp macro="" textlink="">
      <xdr:nvSpPr>
        <xdr:cNvPr id="217" name="フローチャート: 判断 216">
          <a:extLst>
            <a:ext uri="{FF2B5EF4-FFF2-40B4-BE49-F238E27FC236}">
              <a16:creationId xmlns="" xmlns:a16="http://schemas.microsoft.com/office/drawing/2014/main" id="{CF4F3477-09FA-4016-A207-4AE0E5F6FD3F}"/>
            </a:ext>
          </a:extLst>
        </xdr:cNvPr>
        <xdr:cNvSpPr/>
      </xdr:nvSpPr>
      <xdr:spPr>
        <a:xfrm>
          <a:off x="10426700" y="10873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113952</xdr:rowOff>
    </xdr:from>
    <xdr:to>
      <xdr:col>50</xdr:col>
      <xdr:colOff>165100</xdr:colOff>
      <xdr:row>64</xdr:row>
      <xdr:rowOff>44102</xdr:rowOff>
    </xdr:to>
    <xdr:sp macro="" textlink="">
      <xdr:nvSpPr>
        <xdr:cNvPr id="218" name="フローチャート: 判断 217">
          <a:extLst>
            <a:ext uri="{FF2B5EF4-FFF2-40B4-BE49-F238E27FC236}">
              <a16:creationId xmlns="" xmlns:a16="http://schemas.microsoft.com/office/drawing/2014/main" id="{CC2B913C-6597-47AB-8F67-6522449A4BAD}"/>
            </a:ext>
          </a:extLst>
        </xdr:cNvPr>
        <xdr:cNvSpPr/>
      </xdr:nvSpPr>
      <xdr:spPr>
        <a:xfrm>
          <a:off x="9588500" y="10915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118660</xdr:rowOff>
    </xdr:from>
    <xdr:to>
      <xdr:col>46</xdr:col>
      <xdr:colOff>38100</xdr:colOff>
      <xdr:row>64</xdr:row>
      <xdr:rowOff>48810</xdr:rowOff>
    </xdr:to>
    <xdr:sp macro="" textlink="">
      <xdr:nvSpPr>
        <xdr:cNvPr id="219" name="フローチャート: 判断 218">
          <a:extLst>
            <a:ext uri="{FF2B5EF4-FFF2-40B4-BE49-F238E27FC236}">
              <a16:creationId xmlns="" xmlns:a16="http://schemas.microsoft.com/office/drawing/2014/main" id="{63FB291A-2A94-4DFE-AD0A-5F85BFBF8E49}"/>
            </a:ext>
          </a:extLst>
        </xdr:cNvPr>
        <xdr:cNvSpPr/>
      </xdr:nvSpPr>
      <xdr:spPr>
        <a:xfrm>
          <a:off x="8699500" y="1092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114437</xdr:rowOff>
    </xdr:from>
    <xdr:to>
      <xdr:col>41</xdr:col>
      <xdr:colOff>101600</xdr:colOff>
      <xdr:row>64</xdr:row>
      <xdr:rowOff>44587</xdr:rowOff>
    </xdr:to>
    <xdr:sp macro="" textlink="">
      <xdr:nvSpPr>
        <xdr:cNvPr id="220" name="フローチャート: 判断 219">
          <a:extLst>
            <a:ext uri="{FF2B5EF4-FFF2-40B4-BE49-F238E27FC236}">
              <a16:creationId xmlns="" xmlns:a16="http://schemas.microsoft.com/office/drawing/2014/main" id="{DD2F94FF-A7CF-4D74-BC4D-B382F5EF40C3}"/>
            </a:ext>
          </a:extLst>
        </xdr:cNvPr>
        <xdr:cNvSpPr/>
      </xdr:nvSpPr>
      <xdr:spPr>
        <a:xfrm>
          <a:off x="7810500" y="1091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125120</xdr:rowOff>
    </xdr:from>
    <xdr:to>
      <xdr:col>36</xdr:col>
      <xdr:colOff>165100</xdr:colOff>
      <xdr:row>64</xdr:row>
      <xdr:rowOff>55270</xdr:rowOff>
    </xdr:to>
    <xdr:sp macro="" textlink="">
      <xdr:nvSpPr>
        <xdr:cNvPr id="221" name="フローチャート: 判断 220">
          <a:extLst>
            <a:ext uri="{FF2B5EF4-FFF2-40B4-BE49-F238E27FC236}">
              <a16:creationId xmlns="" xmlns:a16="http://schemas.microsoft.com/office/drawing/2014/main" id="{34E6511D-2D37-4C97-8A73-983FE13D8DEF}"/>
            </a:ext>
          </a:extLst>
        </xdr:cNvPr>
        <xdr:cNvSpPr/>
      </xdr:nvSpPr>
      <xdr:spPr>
        <a:xfrm>
          <a:off x="6921500" y="1092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2" name="テキスト ボックス 221">
          <a:extLst>
            <a:ext uri="{FF2B5EF4-FFF2-40B4-BE49-F238E27FC236}">
              <a16:creationId xmlns="" xmlns:a16="http://schemas.microsoft.com/office/drawing/2014/main" id="{67115EE3-7A2B-4D7B-9736-02DB8BCF326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257F93E1-822B-4934-B2D6-A6A9A2013026}"/>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0F0FA52D-3F9E-488A-A5FF-63D983A877B2}"/>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FFD30EE7-CACE-452D-9D88-FB64A648136A}"/>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899E45DE-008C-4F47-A2A2-45572DE658E5}"/>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79801</xdr:rowOff>
    </xdr:from>
    <xdr:to>
      <xdr:col>46</xdr:col>
      <xdr:colOff>38100</xdr:colOff>
      <xdr:row>65</xdr:row>
      <xdr:rowOff>9951</xdr:rowOff>
    </xdr:to>
    <xdr:sp macro="" textlink="">
      <xdr:nvSpPr>
        <xdr:cNvPr id="227" name="楕円 226">
          <a:extLst>
            <a:ext uri="{FF2B5EF4-FFF2-40B4-BE49-F238E27FC236}">
              <a16:creationId xmlns="" xmlns:a16="http://schemas.microsoft.com/office/drawing/2014/main" id="{0BF2DD13-53F9-4631-A718-95F8770EB703}"/>
            </a:ext>
          </a:extLst>
        </xdr:cNvPr>
        <xdr:cNvSpPr/>
      </xdr:nvSpPr>
      <xdr:spPr>
        <a:xfrm>
          <a:off x="8699500" y="11052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110805</xdr:rowOff>
    </xdr:from>
    <xdr:to>
      <xdr:col>41</xdr:col>
      <xdr:colOff>101600</xdr:colOff>
      <xdr:row>64</xdr:row>
      <xdr:rowOff>40955</xdr:rowOff>
    </xdr:to>
    <xdr:sp macro="" textlink="">
      <xdr:nvSpPr>
        <xdr:cNvPr id="228" name="楕円 227">
          <a:extLst>
            <a:ext uri="{FF2B5EF4-FFF2-40B4-BE49-F238E27FC236}">
              <a16:creationId xmlns="" xmlns:a16="http://schemas.microsoft.com/office/drawing/2014/main" id="{EEE21C63-3FEA-40DC-B376-EC0F4E8B5D74}"/>
            </a:ext>
          </a:extLst>
        </xdr:cNvPr>
        <xdr:cNvSpPr/>
      </xdr:nvSpPr>
      <xdr:spPr>
        <a:xfrm>
          <a:off x="7810500" y="109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161605</xdr:rowOff>
    </xdr:from>
    <xdr:to>
      <xdr:col>45</xdr:col>
      <xdr:colOff>177800</xdr:colOff>
      <xdr:row>64</xdr:row>
      <xdr:rowOff>130601</xdr:rowOff>
    </xdr:to>
    <xdr:cxnSp macro="">
      <xdr:nvCxnSpPr>
        <xdr:cNvPr id="229" name="直線コネクタ 228">
          <a:extLst>
            <a:ext uri="{FF2B5EF4-FFF2-40B4-BE49-F238E27FC236}">
              <a16:creationId xmlns="" xmlns:a16="http://schemas.microsoft.com/office/drawing/2014/main" id="{1C024F5E-232E-44D5-8810-8F1A743273DA}"/>
            </a:ext>
          </a:extLst>
        </xdr:cNvPr>
        <xdr:cNvCxnSpPr/>
      </xdr:nvCxnSpPr>
      <xdr:spPr>
        <a:xfrm>
          <a:off x="7861300" y="10962955"/>
          <a:ext cx="889000" cy="140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113842</xdr:rowOff>
    </xdr:from>
    <xdr:to>
      <xdr:col>36</xdr:col>
      <xdr:colOff>165100</xdr:colOff>
      <xdr:row>64</xdr:row>
      <xdr:rowOff>43992</xdr:rowOff>
    </xdr:to>
    <xdr:sp macro="" textlink="">
      <xdr:nvSpPr>
        <xdr:cNvPr id="230" name="楕円 229">
          <a:extLst>
            <a:ext uri="{FF2B5EF4-FFF2-40B4-BE49-F238E27FC236}">
              <a16:creationId xmlns="" xmlns:a16="http://schemas.microsoft.com/office/drawing/2014/main" id="{558C28A5-2923-4E0D-ABFE-EA93A5856471}"/>
            </a:ext>
          </a:extLst>
        </xdr:cNvPr>
        <xdr:cNvSpPr/>
      </xdr:nvSpPr>
      <xdr:spPr>
        <a:xfrm>
          <a:off x="6921500" y="1091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161605</xdr:rowOff>
    </xdr:from>
    <xdr:to>
      <xdr:col>41</xdr:col>
      <xdr:colOff>50800</xdr:colOff>
      <xdr:row>63</xdr:row>
      <xdr:rowOff>164642</xdr:rowOff>
    </xdr:to>
    <xdr:cxnSp macro="">
      <xdr:nvCxnSpPr>
        <xdr:cNvPr id="231" name="直線コネクタ 230">
          <a:extLst>
            <a:ext uri="{FF2B5EF4-FFF2-40B4-BE49-F238E27FC236}">
              <a16:creationId xmlns="" xmlns:a16="http://schemas.microsoft.com/office/drawing/2014/main" id="{3FDAA69F-1A97-4B01-9039-41E4512928FB}"/>
            </a:ext>
          </a:extLst>
        </xdr:cNvPr>
        <xdr:cNvCxnSpPr/>
      </xdr:nvCxnSpPr>
      <xdr:spPr>
        <a:xfrm flipV="1">
          <a:off x="6972300" y="10962955"/>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60629</xdr:rowOff>
    </xdr:from>
    <xdr:ext cx="599010" cy="259045"/>
    <xdr:sp macro="" textlink="">
      <xdr:nvSpPr>
        <xdr:cNvPr id="232" name="n_1aveValue【橋りょう・トンネル】&#10;一人当たり有形固定資産（償却資産）額">
          <a:extLst>
            <a:ext uri="{FF2B5EF4-FFF2-40B4-BE49-F238E27FC236}">
              <a16:creationId xmlns="" xmlns:a16="http://schemas.microsoft.com/office/drawing/2014/main" id="{4FA4AEE4-98D4-4F6C-8B77-C856D8A88031}"/>
            </a:ext>
          </a:extLst>
        </xdr:cNvPr>
        <xdr:cNvSpPr txBox="1"/>
      </xdr:nvSpPr>
      <xdr:spPr>
        <a:xfrm>
          <a:off x="9327095" y="10690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65337</xdr:rowOff>
    </xdr:from>
    <xdr:ext cx="599010" cy="259045"/>
    <xdr:sp macro="" textlink="">
      <xdr:nvSpPr>
        <xdr:cNvPr id="233" name="n_2aveValue【橋りょう・トンネル】&#10;一人当たり有形固定資産（償却資産）額">
          <a:extLst>
            <a:ext uri="{FF2B5EF4-FFF2-40B4-BE49-F238E27FC236}">
              <a16:creationId xmlns="" xmlns:a16="http://schemas.microsoft.com/office/drawing/2014/main" id="{4D931E08-3036-49F3-A270-CBC1804366D9}"/>
            </a:ext>
          </a:extLst>
        </xdr:cNvPr>
        <xdr:cNvSpPr txBox="1"/>
      </xdr:nvSpPr>
      <xdr:spPr>
        <a:xfrm>
          <a:off x="8450795" y="10695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35714</xdr:rowOff>
    </xdr:from>
    <xdr:ext cx="599010" cy="259045"/>
    <xdr:sp macro="" textlink="">
      <xdr:nvSpPr>
        <xdr:cNvPr id="234" name="n_3aveValue【橋りょう・トンネル】&#10;一人当たり有形固定資産（償却資産）額">
          <a:extLst>
            <a:ext uri="{FF2B5EF4-FFF2-40B4-BE49-F238E27FC236}">
              <a16:creationId xmlns="" xmlns:a16="http://schemas.microsoft.com/office/drawing/2014/main" id="{47DEDC55-50CA-4EA6-B955-F9726DE283B9}"/>
            </a:ext>
          </a:extLst>
        </xdr:cNvPr>
        <xdr:cNvSpPr txBox="1"/>
      </xdr:nvSpPr>
      <xdr:spPr>
        <a:xfrm>
          <a:off x="7561795" y="11008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46397</xdr:rowOff>
    </xdr:from>
    <xdr:ext cx="599010" cy="259045"/>
    <xdr:sp macro="" textlink="">
      <xdr:nvSpPr>
        <xdr:cNvPr id="235" name="n_4aveValue【橋りょう・トンネル】&#10;一人当たり有形固定資産（償却資産）額">
          <a:extLst>
            <a:ext uri="{FF2B5EF4-FFF2-40B4-BE49-F238E27FC236}">
              <a16:creationId xmlns="" xmlns:a16="http://schemas.microsoft.com/office/drawing/2014/main" id="{278B00C5-A991-4C41-AFF0-B86B3C8ED016}"/>
            </a:ext>
          </a:extLst>
        </xdr:cNvPr>
        <xdr:cNvSpPr txBox="1"/>
      </xdr:nvSpPr>
      <xdr:spPr>
        <a:xfrm>
          <a:off x="6672795" y="11019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45</xdr:col>
      <xdr:colOff>20833</xdr:colOff>
      <xdr:row>65</xdr:row>
      <xdr:rowOff>1078</xdr:rowOff>
    </xdr:from>
    <xdr:ext cx="313932" cy="259045"/>
    <xdr:sp macro="" textlink="">
      <xdr:nvSpPr>
        <xdr:cNvPr id="236" name="n_2mainValue【橋りょう・トンネル】&#10;一人当たり有形固定資産（償却資産）額">
          <a:extLst>
            <a:ext uri="{FF2B5EF4-FFF2-40B4-BE49-F238E27FC236}">
              <a16:creationId xmlns="" xmlns:a16="http://schemas.microsoft.com/office/drawing/2014/main" id="{38BBF9CA-08F0-4740-8D7A-275ECE10226D}"/>
            </a:ext>
          </a:extLst>
        </xdr:cNvPr>
        <xdr:cNvSpPr txBox="1"/>
      </xdr:nvSpPr>
      <xdr:spPr>
        <a:xfrm>
          <a:off x="8593333" y="111453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57482</xdr:rowOff>
    </xdr:from>
    <xdr:ext cx="599010" cy="259045"/>
    <xdr:sp macro="" textlink="">
      <xdr:nvSpPr>
        <xdr:cNvPr id="237" name="n_3mainValue【橋りょう・トンネル】&#10;一人当たり有形固定資産（償却資産）額">
          <a:extLst>
            <a:ext uri="{FF2B5EF4-FFF2-40B4-BE49-F238E27FC236}">
              <a16:creationId xmlns="" xmlns:a16="http://schemas.microsoft.com/office/drawing/2014/main" id="{F4C823AC-0EBA-4442-8A2B-2A59C990C58D}"/>
            </a:ext>
          </a:extLst>
        </xdr:cNvPr>
        <xdr:cNvSpPr txBox="1"/>
      </xdr:nvSpPr>
      <xdr:spPr>
        <a:xfrm>
          <a:off x="7561795" y="10687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60519</xdr:rowOff>
    </xdr:from>
    <xdr:ext cx="599010" cy="259045"/>
    <xdr:sp macro="" textlink="">
      <xdr:nvSpPr>
        <xdr:cNvPr id="238" name="n_4mainValue【橋りょう・トンネル】&#10;一人当たり有形固定資産（償却資産）額">
          <a:extLst>
            <a:ext uri="{FF2B5EF4-FFF2-40B4-BE49-F238E27FC236}">
              <a16:creationId xmlns="" xmlns:a16="http://schemas.microsoft.com/office/drawing/2014/main" id="{9B9752C2-A11E-4BC9-986E-0AADDCC83F11}"/>
            </a:ext>
          </a:extLst>
        </xdr:cNvPr>
        <xdr:cNvSpPr txBox="1"/>
      </xdr:nvSpPr>
      <xdr:spPr>
        <a:xfrm>
          <a:off x="6672795" y="1069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a:extLst>
            <a:ext uri="{FF2B5EF4-FFF2-40B4-BE49-F238E27FC236}">
              <a16:creationId xmlns="" xmlns:a16="http://schemas.microsoft.com/office/drawing/2014/main" id="{258203A4-E2DF-47A3-BC89-8F4FD2EB2846}"/>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a:extLst>
            <a:ext uri="{FF2B5EF4-FFF2-40B4-BE49-F238E27FC236}">
              <a16:creationId xmlns="" xmlns:a16="http://schemas.microsoft.com/office/drawing/2014/main" id="{B356443C-6DAF-4852-95DC-3D2EAA07689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a:extLst>
            <a:ext uri="{FF2B5EF4-FFF2-40B4-BE49-F238E27FC236}">
              <a16:creationId xmlns="" xmlns:a16="http://schemas.microsoft.com/office/drawing/2014/main" id="{86A75F6C-34E9-4622-820C-425C5A11034F}"/>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a:extLst>
            <a:ext uri="{FF2B5EF4-FFF2-40B4-BE49-F238E27FC236}">
              <a16:creationId xmlns="" xmlns:a16="http://schemas.microsoft.com/office/drawing/2014/main" id="{A2A04C95-D14E-46CF-8B2D-0BDC4C1F6B2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a:extLst>
            <a:ext uri="{FF2B5EF4-FFF2-40B4-BE49-F238E27FC236}">
              <a16:creationId xmlns="" xmlns:a16="http://schemas.microsoft.com/office/drawing/2014/main" id="{A345DCEB-0063-409F-8E9F-578B611BD51A}"/>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a:extLst>
            <a:ext uri="{FF2B5EF4-FFF2-40B4-BE49-F238E27FC236}">
              <a16:creationId xmlns="" xmlns:a16="http://schemas.microsoft.com/office/drawing/2014/main" id="{1738D4A7-94FF-44E0-BB65-44F0BC25098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a:extLst>
            <a:ext uri="{FF2B5EF4-FFF2-40B4-BE49-F238E27FC236}">
              <a16:creationId xmlns="" xmlns:a16="http://schemas.microsoft.com/office/drawing/2014/main" id="{24CBCCDF-B124-44BF-93ED-F177BA46CBA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a:extLst>
            <a:ext uri="{FF2B5EF4-FFF2-40B4-BE49-F238E27FC236}">
              <a16:creationId xmlns="" xmlns:a16="http://schemas.microsoft.com/office/drawing/2014/main" id="{5559FD54-477D-4764-B917-86DA2A8614A6}"/>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a:extLst>
            <a:ext uri="{FF2B5EF4-FFF2-40B4-BE49-F238E27FC236}">
              <a16:creationId xmlns="" xmlns:a16="http://schemas.microsoft.com/office/drawing/2014/main" id="{A5DB8417-13D1-4D13-B4F1-08EE82BA6A3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a:extLst>
            <a:ext uri="{FF2B5EF4-FFF2-40B4-BE49-F238E27FC236}">
              <a16:creationId xmlns="" xmlns:a16="http://schemas.microsoft.com/office/drawing/2014/main" id="{DD0ED608-5D4B-4E73-99FF-E6671433EE4C}"/>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9" name="テキスト ボックス 248">
          <a:extLst>
            <a:ext uri="{FF2B5EF4-FFF2-40B4-BE49-F238E27FC236}">
              <a16:creationId xmlns="" xmlns:a16="http://schemas.microsoft.com/office/drawing/2014/main" id="{6EE7EE92-E525-4D7D-AA5E-B0B12D6ED146}"/>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0" name="直線コネクタ 249">
          <a:extLst>
            <a:ext uri="{FF2B5EF4-FFF2-40B4-BE49-F238E27FC236}">
              <a16:creationId xmlns="" xmlns:a16="http://schemas.microsoft.com/office/drawing/2014/main" id="{915CA60B-688A-4234-9513-33B636056E19}"/>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1" name="テキスト ボックス 250">
          <a:extLst>
            <a:ext uri="{FF2B5EF4-FFF2-40B4-BE49-F238E27FC236}">
              <a16:creationId xmlns="" xmlns:a16="http://schemas.microsoft.com/office/drawing/2014/main" id="{674EF2B0-DFA9-4882-81B7-7CF38A0870C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2" name="直線コネクタ 251">
          <a:extLst>
            <a:ext uri="{FF2B5EF4-FFF2-40B4-BE49-F238E27FC236}">
              <a16:creationId xmlns="" xmlns:a16="http://schemas.microsoft.com/office/drawing/2014/main" id="{6C65B663-8AA0-4755-94EA-E2C3626801BA}"/>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3" name="テキスト ボックス 252">
          <a:extLst>
            <a:ext uri="{FF2B5EF4-FFF2-40B4-BE49-F238E27FC236}">
              <a16:creationId xmlns="" xmlns:a16="http://schemas.microsoft.com/office/drawing/2014/main" id="{79C60FCC-0EB5-4476-AB20-CECA5BAC829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4" name="直線コネクタ 253">
          <a:extLst>
            <a:ext uri="{FF2B5EF4-FFF2-40B4-BE49-F238E27FC236}">
              <a16:creationId xmlns="" xmlns:a16="http://schemas.microsoft.com/office/drawing/2014/main" id="{08802314-A392-4343-B253-1EE617D2FFBA}"/>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5" name="テキスト ボックス 254">
          <a:extLst>
            <a:ext uri="{FF2B5EF4-FFF2-40B4-BE49-F238E27FC236}">
              <a16:creationId xmlns="" xmlns:a16="http://schemas.microsoft.com/office/drawing/2014/main" id="{B43BB2F8-9D39-4E97-A5F5-66459D6509D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6" name="直線コネクタ 255">
          <a:extLst>
            <a:ext uri="{FF2B5EF4-FFF2-40B4-BE49-F238E27FC236}">
              <a16:creationId xmlns="" xmlns:a16="http://schemas.microsoft.com/office/drawing/2014/main" id="{63653F1B-BACE-45CD-9EF5-1AC92728140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7" name="テキスト ボックス 256">
          <a:extLst>
            <a:ext uri="{FF2B5EF4-FFF2-40B4-BE49-F238E27FC236}">
              <a16:creationId xmlns="" xmlns:a16="http://schemas.microsoft.com/office/drawing/2014/main" id="{F299F362-7A18-4F56-A2BF-02AA7A5FAFE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8" name="直線コネクタ 257">
          <a:extLst>
            <a:ext uri="{FF2B5EF4-FFF2-40B4-BE49-F238E27FC236}">
              <a16:creationId xmlns="" xmlns:a16="http://schemas.microsoft.com/office/drawing/2014/main" id="{EB809F55-75BC-4DEE-9D51-C27E1AE57CCC}"/>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9" name="テキスト ボックス 258">
          <a:extLst>
            <a:ext uri="{FF2B5EF4-FFF2-40B4-BE49-F238E27FC236}">
              <a16:creationId xmlns="" xmlns:a16="http://schemas.microsoft.com/office/drawing/2014/main" id="{5254B505-0620-48AC-BEA8-F8E1FB9FACF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0" name="直線コネクタ 259">
          <a:extLst>
            <a:ext uri="{FF2B5EF4-FFF2-40B4-BE49-F238E27FC236}">
              <a16:creationId xmlns="" xmlns:a16="http://schemas.microsoft.com/office/drawing/2014/main" id="{73443B11-7877-4765-A69B-704218FDA60C}"/>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1" name="テキスト ボックス 260">
          <a:extLst>
            <a:ext uri="{FF2B5EF4-FFF2-40B4-BE49-F238E27FC236}">
              <a16:creationId xmlns="" xmlns:a16="http://schemas.microsoft.com/office/drawing/2014/main" id="{6D43F43D-5F18-4D1C-8203-67E924E159C4}"/>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 xmlns:a16="http://schemas.microsoft.com/office/drawing/2014/main" id="{9F184D40-F5E3-4104-B883-B507ED62B0E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3" name="【公営住宅】&#10;有形固定資産減価償却率グラフ枠">
          <a:extLst>
            <a:ext uri="{FF2B5EF4-FFF2-40B4-BE49-F238E27FC236}">
              <a16:creationId xmlns="" xmlns:a16="http://schemas.microsoft.com/office/drawing/2014/main" id="{58286C49-3940-4CC8-861B-C0EA2C64E7F6}"/>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23405</xdr:rowOff>
    </xdr:from>
    <xdr:to>
      <xdr:col>24</xdr:col>
      <xdr:colOff>62865</xdr:colOff>
      <xdr:row>86</xdr:row>
      <xdr:rowOff>168729</xdr:rowOff>
    </xdr:to>
    <xdr:cxnSp macro="">
      <xdr:nvCxnSpPr>
        <xdr:cNvPr id="264" name="直線コネクタ 263">
          <a:extLst>
            <a:ext uri="{FF2B5EF4-FFF2-40B4-BE49-F238E27FC236}">
              <a16:creationId xmlns="" xmlns:a16="http://schemas.microsoft.com/office/drawing/2014/main" id="{DA4ADC69-7375-4A99-85F2-ED8197FFFD79}"/>
            </a:ext>
          </a:extLst>
        </xdr:cNvPr>
        <xdr:cNvCxnSpPr/>
      </xdr:nvCxnSpPr>
      <xdr:spPr>
        <a:xfrm flipV="1">
          <a:off x="4634865" y="13396505"/>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5" name="【公営住宅】&#10;有形固定資産減価償却率最小値テキスト">
          <a:extLst>
            <a:ext uri="{FF2B5EF4-FFF2-40B4-BE49-F238E27FC236}">
              <a16:creationId xmlns="" xmlns:a16="http://schemas.microsoft.com/office/drawing/2014/main" id="{911F63EA-3DCB-4032-A943-C1482931123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6" name="直線コネクタ 265">
          <a:extLst>
            <a:ext uri="{FF2B5EF4-FFF2-40B4-BE49-F238E27FC236}">
              <a16:creationId xmlns="" xmlns:a16="http://schemas.microsoft.com/office/drawing/2014/main" id="{FD2D6557-D537-4321-B527-4A3899317E5A}"/>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141532</xdr:rowOff>
    </xdr:from>
    <xdr:ext cx="340478" cy="259045"/>
    <xdr:sp macro="" textlink="">
      <xdr:nvSpPr>
        <xdr:cNvPr id="267" name="【公営住宅】&#10;有形固定資産減価償却率最大値テキスト">
          <a:extLst>
            <a:ext uri="{FF2B5EF4-FFF2-40B4-BE49-F238E27FC236}">
              <a16:creationId xmlns="" xmlns:a16="http://schemas.microsoft.com/office/drawing/2014/main" id="{AAF232AD-306F-44D5-97BD-820C4A095552}"/>
            </a:ext>
          </a:extLst>
        </xdr:cNvPr>
        <xdr:cNvSpPr txBox="1"/>
      </xdr:nvSpPr>
      <xdr:spPr>
        <a:xfrm>
          <a:off x="4673600" y="131717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23405</xdr:rowOff>
    </xdr:from>
    <xdr:to>
      <xdr:col>24</xdr:col>
      <xdr:colOff>152400</xdr:colOff>
      <xdr:row>78</xdr:row>
      <xdr:rowOff>23405</xdr:rowOff>
    </xdr:to>
    <xdr:cxnSp macro="">
      <xdr:nvCxnSpPr>
        <xdr:cNvPr id="268" name="直線コネクタ 267">
          <a:extLst>
            <a:ext uri="{FF2B5EF4-FFF2-40B4-BE49-F238E27FC236}">
              <a16:creationId xmlns="" xmlns:a16="http://schemas.microsoft.com/office/drawing/2014/main" id="{0181AB9A-E653-4407-8A65-7FF2AA22FABD}"/>
            </a:ext>
          </a:extLst>
        </xdr:cNvPr>
        <xdr:cNvCxnSpPr/>
      </xdr:nvCxnSpPr>
      <xdr:spPr>
        <a:xfrm>
          <a:off x="4546600" y="13396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75128</xdr:rowOff>
    </xdr:from>
    <xdr:ext cx="405111" cy="259045"/>
    <xdr:sp macro="" textlink="">
      <xdr:nvSpPr>
        <xdr:cNvPr id="269" name="【公営住宅】&#10;有形固定資産減価償却率平均値テキスト">
          <a:extLst>
            <a:ext uri="{FF2B5EF4-FFF2-40B4-BE49-F238E27FC236}">
              <a16:creationId xmlns="" xmlns:a16="http://schemas.microsoft.com/office/drawing/2014/main" id="{255A0E1A-6CB4-461B-9373-4A8C9263FF3C}"/>
            </a:ext>
          </a:extLst>
        </xdr:cNvPr>
        <xdr:cNvSpPr txBox="1"/>
      </xdr:nvSpPr>
      <xdr:spPr>
        <a:xfrm>
          <a:off x="4673600" y="143054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96701</xdr:rowOff>
    </xdr:from>
    <xdr:to>
      <xdr:col>24</xdr:col>
      <xdr:colOff>114300</xdr:colOff>
      <xdr:row>84</xdr:row>
      <xdr:rowOff>26851</xdr:rowOff>
    </xdr:to>
    <xdr:sp macro="" textlink="">
      <xdr:nvSpPr>
        <xdr:cNvPr id="270" name="フローチャート: 判断 269">
          <a:extLst>
            <a:ext uri="{FF2B5EF4-FFF2-40B4-BE49-F238E27FC236}">
              <a16:creationId xmlns="" xmlns:a16="http://schemas.microsoft.com/office/drawing/2014/main" id="{0E038C86-C055-44F7-9180-6C050E274D14}"/>
            </a:ext>
          </a:extLst>
        </xdr:cNvPr>
        <xdr:cNvSpPr/>
      </xdr:nvSpPr>
      <xdr:spPr>
        <a:xfrm>
          <a:off x="45847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77107</xdr:rowOff>
    </xdr:from>
    <xdr:to>
      <xdr:col>20</xdr:col>
      <xdr:colOff>38100</xdr:colOff>
      <xdr:row>84</xdr:row>
      <xdr:rowOff>7257</xdr:rowOff>
    </xdr:to>
    <xdr:sp macro="" textlink="">
      <xdr:nvSpPr>
        <xdr:cNvPr id="271" name="フローチャート: 判断 270">
          <a:extLst>
            <a:ext uri="{FF2B5EF4-FFF2-40B4-BE49-F238E27FC236}">
              <a16:creationId xmlns="" xmlns:a16="http://schemas.microsoft.com/office/drawing/2014/main" id="{151263AC-496B-4C4C-8074-F4307C59C818}"/>
            </a:ext>
          </a:extLst>
        </xdr:cNvPr>
        <xdr:cNvSpPr/>
      </xdr:nvSpPr>
      <xdr:spPr>
        <a:xfrm>
          <a:off x="3746500" y="1430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108131</xdr:rowOff>
    </xdr:from>
    <xdr:to>
      <xdr:col>15</xdr:col>
      <xdr:colOff>101600</xdr:colOff>
      <xdr:row>84</xdr:row>
      <xdr:rowOff>38281</xdr:rowOff>
    </xdr:to>
    <xdr:sp macro="" textlink="">
      <xdr:nvSpPr>
        <xdr:cNvPr id="272" name="フローチャート: 判断 271">
          <a:extLst>
            <a:ext uri="{FF2B5EF4-FFF2-40B4-BE49-F238E27FC236}">
              <a16:creationId xmlns="" xmlns:a16="http://schemas.microsoft.com/office/drawing/2014/main" id="{2B6A5AE3-7D56-4FD3-894B-BA5BAA24BE61}"/>
            </a:ext>
          </a:extLst>
        </xdr:cNvPr>
        <xdr:cNvSpPr/>
      </xdr:nvSpPr>
      <xdr:spPr>
        <a:xfrm>
          <a:off x="2857500" y="1433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111398</xdr:rowOff>
    </xdr:from>
    <xdr:to>
      <xdr:col>10</xdr:col>
      <xdr:colOff>165100</xdr:colOff>
      <xdr:row>84</xdr:row>
      <xdr:rowOff>41548</xdr:rowOff>
    </xdr:to>
    <xdr:sp macro="" textlink="">
      <xdr:nvSpPr>
        <xdr:cNvPr id="273" name="フローチャート: 判断 272">
          <a:extLst>
            <a:ext uri="{FF2B5EF4-FFF2-40B4-BE49-F238E27FC236}">
              <a16:creationId xmlns="" xmlns:a16="http://schemas.microsoft.com/office/drawing/2014/main" id="{C969B147-532B-458E-ABB2-AE563A9E781E}"/>
            </a:ext>
          </a:extLst>
        </xdr:cNvPr>
        <xdr:cNvSpPr/>
      </xdr:nvSpPr>
      <xdr:spPr>
        <a:xfrm>
          <a:off x="1968500" y="14341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98334</xdr:rowOff>
    </xdr:from>
    <xdr:to>
      <xdr:col>6</xdr:col>
      <xdr:colOff>38100</xdr:colOff>
      <xdr:row>84</xdr:row>
      <xdr:rowOff>28484</xdr:rowOff>
    </xdr:to>
    <xdr:sp macro="" textlink="">
      <xdr:nvSpPr>
        <xdr:cNvPr id="274" name="フローチャート: 判断 273">
          <a:extLst>
            <a:ext uri="{FF2B5EF4-FFF2-40B4-BE49-F238E27FC236}">
              <a16:creationId xmlns="" xmlns:a16="http://schemas.microsoft.com/office/drawing/2014/main" id="{896294F8-BC22-4E50-BDEE-E7FDD3BF3D1E}"/>
            </a:ext>
          </a:extLst>
        </xdr:cNvPr>
        <xdr:cNvSpPr/>
      </xdr:nvSpPr>
      <xdr:spPr>
        <a:xfrm>
          <a:off x="1079500" y="14328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 xmlns:a16="http://schemas.microsoft.com/office/drawing/2014/main" id="{2FCD9CB9-D8F0-49EA-9E78-3CF7E7A4888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F2F67112-8259-4DEC-954C-EBE833D00877}"/>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 xmlns:a16="http://schemas.microsoft.com/office/drawing/2014/main" id="{C1577D30-3099-4AC4-BC3F-B2E389E66F42}"/>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A98DDBE5-0C83-4993-B3A6-731AFEAAFBB3}"/>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4AF16D03-16EA-49E5-910F-47C33A9FF2BB}"/>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85</xdr:row>
      <xdr:rowOff>116295</xdr:rowOff>
    </xdr:from>
    <xdr:to>
      <xdr:col>15</xdr:col>
      <xdr:colOff>101600</xdr:colOff>
      <xdr:row>86</xdr:row>
      <xdr:rowOff>46445</xdr:rowOff>
    </xdr:to>
    <xdr:sp macro="" textlink="">
      <xdr:nvSpPr>
        <xdr:cNvPr id="280" name="楕円 279">
          <a:extLst>
            <a:ext uri="{FF2B5EF4-FFF2-40B4-BE49-F238E27FC236}">
              <a16:creationId xmlns="" xmlns:a16="http://schemas.microsoft.com/office/drawing/2014/main" id="{CBAD04CF-8853-42B0-824C-B0152CA10431}"/>
            </a:ext>
          </a:extLst>
        </xdr:cNvPr>
        <xdr:cNvSpPr/>
      </xdr:nvSpPr>
      <xdr:spPr>
        <a:xfrm>
          <a:off x="2857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85</xdr:row>
      <xdr:rowOff>135889</xdr:rowOff>
    </xdr:from>
    <xdr:to>
      <xdr:col>10</xdr:col>
      <xdr:colOff>165100</xdr:colOff>
      <xdr:row>86</xdr:row>
      <xdr:rowOff>66039</xdr:rowOff>
    </xdr:to>
    <xdr:sp macro="" textlink="">
      <xdr:nvSpPr>
        <xdr:cNvPr id="281" name="楕円 280">
          <a:extLst>
            <a:ext uri="{FF2B5EF4-FFF2-40B4-BE49-F238E27FC236}">
              <a16:creationId xmlns="" xmlns:a16="http://schemas.microsoft.com/office/drawing/2014/main" id="{70481570-0B56-45F5-B06C-77718328D933}"/>
            </a:ext>
          </a:extLst>
        </xdr:cNvPr>
        <xdr:cNvSpPr/>
      </xdr:nvSpPr>
      <xdr:spPr>
        <a:xfrm>
          <a:off x="1968500" y="1470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167095</xdr:rowOff>
    </xdr:from>
    <xdr:to>
      <xdr:col>15</xdr:col>
      <xdr:colOff>50800</xdr:colOff>
      <xdr:row>86</xdr:row>
      <xdr:rowOff>15239</xdr:rowOff>
    </xdr:to>
    <xdr:cxnSp macro="">
      <xdr:nvCxnSpPr>
        <xdr:cNvPr id="282" name="直線コネクタ 281">
          <a:extLst>
            <a:ext uri="{FF2B5EF4-FFF2-40B4-BE49-F238E27FC236}">
              <a16:creationId xmlns="" xmlns:a16="http://schemas.microsoft.com/office/drawing/2014/main" id="{7F90E4D5-13AA-40F4-88BF-A35AC264CEBA}"/>
            </a:ext>
          </a:extLst>
        </xdr:cNvPr>
        <xdr:cNvCxnSpPr/>
      </xdr:nvCxnSpPr>
      <xdr:spPr>
        <a:xfrm flipV="1">
          <a:off x="2019300" y="14740345"/>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124461</xdr:rowOff>
    </xdr:from>
    <xdr:to>
      <xdr:col>6</xdr:col>
      <xdr:colOff>38100</xdr:colOff>
      <xdr:row>86</xdr:row>
      <xdr:rowOff>54611</xdr:rowOff>
    </xdr:to>
    <xdr:sp macro="" textlink="">
      <xdr:nvSpPr>
        <xdr:cNvPr id="283" name="楕円 282">
          <a:extLst>
            <a:ext uri="{FF2B5EF4-FFF2-40B4-BE49-F238E27FC236}">
              <a16:creationId xmlns="" xmlns:a16="http://schemas.microsoft.com/office/drawing/2014/main" id="{E1240347-87F0-44B0-9665-2851E21F2706}"/>
            </a:ext>
          </a:extLst>
        </xdr:cNvPr>
        <xdr:cNvSpPr/>
      </xdr:nvSpPr>
      <xdr:spPr>
        <a:xfrm>
          <a:off x="1079500" y="1469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3811</xdr:rowOff>
    </xdr:from>
    <xdr:to>
      <xdr:col>10</xdr:col>
      <xdr:colOff>114300</xdr:colOff>
      <xdr:row>86</xdr:row>
      <xdr:rowOff>15239</xdr:rowOff>
    </xdr:to>
    <xdr:cxnSp macro="">
      <xdr:nvCxnSpPr>
        <xdr:cNvPr id="284" name="直線コネクタ 283">
          <a:extLst>
            <a:ext uri="{FF2B5EF4-FFF2-40B4-BE49-F238E27FC236}">
              <a16:creationId xmlns="" xmlns:a16="http://schemas.microsoft.com/office/drawing/2014/main" id="{E071D069-63F1-40A0-8775-7D284D3B2922}"/>
            </a:ext>
          </a:extLst>
        </xdr:cNvPr>
        <xdr:cNvCxnSpPr/>
      </xdr:nvCxnSpPr>
      <xdr:spPr>
        <a:xfrm>
          <a:off x="1130300" y="147485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23784</xdr:rowOff>
    </xdr:from>
    <xdr:ext cx="405111" cy="259045"/>
    <xdr:sp macro="" textlink="">
      <xdr:nvSpPr>
        <xdr:cNvPr id="285" name="n_1aveValue【公営住宅】&#10;有形固定資産減価償却率">
          <a:extLst>
            <a:ext uri="{FF2B5EF4-FFF2-40B4-BE49-F238E27FC236}">
              <a16:creationId xmlns="" xmlns:a16="http://schemas.microsoft.com/office/drawing/2014/main" id="{BF2AB35D-2877-41FD-9D31-B578A0170BF9}"/>
            </a:ext>
          </a:extLst>
        </xdr:cNvPr>
        <xdr:cNvSpPr txBox="1"/>
      </xdr:nvSpPr>
      <xdr:spPr>
        <a:xfrm>
          <a:off x="3582044" y="1408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54808</xdr:rowOff>
    </xdr:from>
    <xdr:ext cx="405111" cy="259045"/>
    <xdr:sp macro="" textlink="">
      <xdr:nvSpPr>
        <xdr:cNvPr id="286" name="n_2aveValue【公営住宅】&#10;有形固定資産減価償却率">
          <a:extLst>
            <a:ext uri="{FF2B5EF4-FFF2-40B4-BE49-F238E27FC236}">
              <a16:creationId xmlns="" xmlns:a16="http://schemas.microsoft.com/office/drawing/2014/main" id="{A3A6C622-ED1E-44F5-9791-2FDFA42FC55D}"/>
            </a:ext>
          </a:extLst>
        </xdr:cNvPr>
        <xdr:cNvSpPr txBox="1"/>
      </xdr:nvSpPr>
      <xdr:spPr>
        <a:xfrm>
          <a:off x="2705744" y="14113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58075</xdr:rowOff>
    </xdr:from>
    <xdr:ext cx="405111" cy="259045"/>
    <xdr:sp macro="" textlink="">
      <xdr:nvSpPr>
        <xdr:cNvPr id="287" name="n_3aveValue【公営住宅】&#10;有形固定資産減価償却率">
          <a:extLst>
            <a:ext uri="{FF2B5EF4-FFF2-40B4-BE49-F238E27FC236}">
              <a16:creationId xmlns="" xmlns:a16="http://schemas.microsoft.com/office/drawing/2014/main" id="{8DC4F65E-FDBF-48F2-87AD-E9DB38CB33B8}"/>
            </a:ext>
          </a:extLst>
        </xdr:cNvPr>
        <xdr:cNvSpPr txBox="1"/>
      </xdr:nvSpPr>
      <xdr:spPr>
        <a:xfrm>
          <a:off x="1816744" y="141169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45011</xdr:rowOff>
    </xdr:from>
    <xdr:ext cx="405111" cy="259045"/>
    <xdr:sp macro="" textlink="">
      <xdr:nvSpPr>
        <xdr:cNvPr id="288" name="n_4aveValue【公営住宅】&#10;有形固定資産減価償却率">
          <a:extLst>
            <a:ext uri="{FF2B5EF4-FFF2-40B4-BE49-F238E27FC236}">
              <a16:creationId xmlns="" xmlns:a16="http://schemas.microsoft.com/office/drawing/2014/main" id="{FC39EAB5-2172-406E-84DA-FD73D738C119}"/>
            </a:ext>
          </a:extLst>
        </xdr:cNvPr>
        <xdr:cNvSpPr txBox="1"/>
      </xdr:nvSpPr>
      <xdr:spPr>
        <a:xfrm>
          <a:off x="927744" y="1410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37572</xdr:rowOff>
    </xdr:from>
    <xdr:ext cx="405111" cy="259045"/>
    <xdr:sp macro="" textlink="">
      <xdr:nvSpPr>
        <xdr:cNvPr id="289" name="n_2mainValue【公営住宅】&#10;有形固定資産減価償却率">
          <a:extLst>
            <a:ext uri="{FF2B5EF4-FFF2-40B4-BE49-F238E27FC236}">
              <a16:creationId xmlns="" xmlns:a16="http://schemas.microsoft.com/office/drawing/2014/main" id="{645467B8-0ACF-4ADD-8D52-AC87BA241E47}"/>
            </a:ext>
          </a:extLst>
        </xdr:cNvPr>
        <xdr:cNvSpPr txBox="1"/>
      </xdr:nvSpPr>
      <xdr:spPr>
        <a:xfrm>
          <a:off x="2705744" y="1478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57166</xdr:rowOff>
    </xdr:from>
    <xdr:ext cx="405111" cy="259045"/>
    <xdr:sp macro="" textlink="">
      <xdr:nvSpPr>
        <xdr:cNvPr id="290" name="n_3mainValue【公営住宅】&#10;有形固定資産減価償却率">
          <a:extLst>
            <a:ext uri="{FF2B5EF4-FFF2-40B4-BE49-F238E27FC236}">
              <a16:creationId xmlns="" xmlns:a16="http://schemas.microsoft.com/office/drawing/2014/main" id="{9775AF9C-D58B-4668-9D56-8A62236C4E2C}"/>
            </a:ext>
          </a:extLst>
        </xdr:cNvPr>
        <xdr:cNvSpPr txBox="1"/>
      </xdr:nvSpPr>
      <xdr:spPr>
        <a:xfrm>
          <a:off x="1816744" y="1480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45738</xdr:rowOff>
    </xdr:from>
    <xdr:ext cx="405111" cy="259045"/>
    <xdr:sp macro="" textlink="">
      <xdr:nvSpPr>
        <xdr:cNvPr id="291" name="n_4mainValue【公営住宅】&#10;有形固定資産減価償却率">
          <a:extLst>
            <a:ext uri="{FF2B5EF4-FFF2-40B4-BE49-F238E27FC236}">
              <a16:creationId xmlns="" xmlns:a16="http://schemas.microsoft.com/office/drawing/2014/main" id="{1D925886-A89E-4477-9DE8-C794836FBEAE}"/>
            </a:ext>
          </a:extLst>
        </xdr:cNvPr>
        <xdr:cNvSpPr txBox="1"/>
      </xdr:nvSpPr>
      <xdr:spPr>
        <a:xfrm>
          <a:off x="927744" y="1479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a:extLst>
            <a:ext uri="{FF2B5EF4-FFF2-40B4-BE49-F238E27FC236}">
              <a16:creationId xmlns="" xmlns:a16="http://schemas.microsoft.com/office/drawing/2014/main" id="{A4B0D5CC-4F66-4EB0-AD01-1B73083D05F8}"/>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a:extLst>
            <a:ext uri="{FF2B5EF4-FFF2-40B4-BE49-F238E27FC236}">
              <a16:creationId xmlns="" xmlns:a16="http://schemas.microsoft.com/office/drawing/2014/main" id="{E99C8577-5382-4815-98BD-BD23CF92E065}"/>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a:extLst>
            <a:ext uri="{FF2B5EF4-FFF2-40B4-BE49-F238E27FC236}">
              <a16:creationId xmlns="" xmlns:a16="http://schemas.microsoft.com/office/drawing/2014/main" id="{99DAA7FC-B14E-4687-AB89-B5B3670ED82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a:extLst>
            <a:ext uri="{FF2B5EF4-FFF2-40B4-BE49-F238E27FC236}">
              <a16:creationId xmlns="" xmlns:a16="http://schemas.microsoft.com/office/drawing/2014/main" id="{2AB2C354-A934-45DD-9F14-DC1D03BD0C5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a:extLst>
            <a:ext uri="{FF2B5EF4-FFF2-40B4-BE49-F238E27FC236}">
              <a16:creationId xmlns="" xmlns:a16="http://schemas.microsoft.com/office/drawing/2014/main" id="{9E8D3424-AC56-4C38-9B85-0B777403E8C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a:extLst>
            <a:ext uri="{FF2B5EF4-FFF2-40B4-BE49-F238E27FC236}">
              <a16:creationId xmlns="" xmlns:a16="http://schemas.microsoft.com/office/drawing/2014/main" id="{FF4E3F19-E7F5-4B36-9821-E9466D16AE7F}"/>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a:extLst>
            <a:ext uri="{FF2B5EF4-FFF2-40B4-BE49-F238E27FC236}">
              <a16:creationId xmlns="" xmlns:a16="http://schemas.microsoft.com/office/drawing/2014/main" id="{2F2500DE-D306-4779-A33E-A7B50D17C62B}"/>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a:extLst>
            <a:ext uri="{FF2B5EF4-FFF2-40B4-BE49-F238E27FC236}">
              <a16:creationId xmlns="" xmlns:a16="http://schemas.microsoft.com/office/drawing/2014/main" id="{DD9340F6-54C1-46E4-988A-5F303F379596}"/>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a:extLst>
            <a:ext uri="{FF2B5EF4-FFF2-40B4-BE49-F238E27FC236}">
              <a16:creationId xmlns="" xmlns:a16="http://schemas.microsoft.com/office/drawing/2014/main" id="{DDFCB031-C54E-4261-8324-94CD15F8100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a:extLst>
            <a:ext uri="{FF2B5EF4-FFF2-40B4-BE49-F238E27FC236}">
              <a16:creationId xmlns="" xmlns:a16="http://schemas.microsoft.com/office/drawing/2014/main" id="{D092E1F5-F639-4934-B9E9-DD428649C5B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2" name="直線コネクタ 301">
          <a:extLst>
            <a:ext uri="{FF2B5EF4-FFF2-40B4-BE49-F238E27FC236}">
              <a16:creationId xmlns="" xmlns:a16="http://schemas.microsoft.com/office/drawing/2014/main" id="{9FAC7CD5-73FA-4B3A-9E26-93B1FDA4E4F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3" name="テキスト ボックス 302">
          <a:extLst>
            <a:ext uri="{FF2B5EF4-FFF2-40B4-BE49-F238E27FC236}">
              <a16:creationId xmlns="" xmlns:a16="http://schemas.microsoft.com/office/drawing/2014/main" id="{37262CA0-44A5-464E-9502-4AC3714274C7}"/>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4" name="直線コネクタ 303">
          <a:extLst>
            <a:ext uri="{FF2B5EF4-FFF2-40B4-BE49-F238E27FC236}">
              <a16:creationId xmlns="" xmlns:a16="http://schemas.microsoft.com/office/drawing/2014/main" id="{414E5D10-1705-449D-87ED-61605C0DEF21}"/>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05" name="テキスト ボックス 304">
          <a:extLst>
            <a:ext uri="{FF2B5EF4-FFF2-40B4-BE49-F238E27FC236}">
              <a16:creationId xmlns="" xmlns:a16="http://schemas.microsoft.com/office/drawing/2014/main" id="{460CFE34-D352-424F-A8EA-040F93E8EB7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 xmlns:a16="http://schemas.microsoft.com/office/drawing/2014/main" id="{8773B8E5-6901-418D-A8BB-95266D73BC28}"/>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 xmlns:a16="http://schemas.microsoft.com/office/drawing/2014/main" id="{07419068-E67E-4399-8697-F97045121A6E}"/>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08" name="直線コネクタ 307">
          <a:extLst>
            <a:ext uri="{FF2B5EF4-FFF2-40B4-BE49-F238E27FC236}">
              <a16:creationId xmlns="" xmlns:a16="http://schemas.microsoft.com/office/drawing/2014/main" id="{06630CBC-011F-43B1-836C-023AF917D8B4}"/>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09" name="テキスト ボックス 308">
          <a:extLst>
            <a:ext uri="{FF2B5EF4-FFF2-40B4-BE49-F238E27FC236}">
              <a16:creationId xmlns="" xmlns:a16="http://schemas.microsoft.com/office/drawing/2014/main" id="{5EBC8901-F14A-48D0-86CD-980F8386FD9C}"/>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0" name="直線コネクタ 309">
          <a:extLst>
            <a:ext uri="{FF2B5EF4-FFF2-40B4-BE49-F238E27FC236}">
              <a16:creationId xmlns="" xmlns:a16="http://schemas.microsoft.com/office/drawing/2014/main" id="{FDE9C89F-A993-4E01-81BF-9F8E96304F37}"/>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1" name="テキスト ボックス 310">
          <a:extLst>
            <a:ext uri="{FF2B5EF4-FFF2-40B4-BE49-F238E27FC236}">
              <a16:creationId xmlns="" xmlns:a16="http://schemas.microsoft.com/office/drawing/2014/main" id="{2F3ECCC4-FE41-419D-80F1-FC3EC94C88E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2" name="直線コネクタ 311">
          <a:extLst>
            <a:ext uri="{FF2B5EF4-FFF2-40B4-BE49-F238E27FC236}">
              <a16:creationId xmlns="" xmlns:a16="http://schemas.microsoft.com/office/drawing/2014/main" id="{20F4CC82-94CE-4495-9172-E2FF29C570C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3" name="テキスト ボックス 312">
          <a:extLst>
            <a:ext uri="{FF2B5EF4-FFF2-40B4-BE49-F238E27FC236}">
              <a16:creationId xmlns="" xmlns:a16="http://schemas.microsoft.com/office/drawing/2014/main" id="{E7557E58-12A2-4898-8810-246BC8D1D058}"/>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4" name="【公営住宅】&#10;一人当たり面積グラフ枠">
          <a:extLst>
            <a:ext uri="{FF2B5EF4-FFF2-40B4-BE49-F238E27FC236}">
              <a16:creationId xmlns="" xmlns:a16="http://schemas.microsoft.com/office/drawing/2014/main" id="{8D57C6AB-DD71-4D20-8FCD-D411EE064C43}"/>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82</xdr:row>
      <xdr:rowOff>98298</xdr:rowOff>
    </xdr:from>
    <xdr:to>
      <xdr:col>54</xdr:col>
      <xdr:colOff>189865</xdr:colOff>
      <xdr:row>86</xdr:row>
      <xdr:rowOff>111824</xdr:rowOff>
    </xdr:to>
    <xdr:cxnSp macro="">
      <xdr:nvCxnSpPr>
        <xdr:cNvPr id="315" name="直線コネクタ 314">
          <a:extLst>
            <a:ext uri="{FF2B5EF4-FFF2-40B4-BE49-F238E27FC236}">
              <a16:creationId xmlns="" xmlns:a16="http://schemas.microsoft.com/office/drawing/2014/main" id="{F010DEF1-4960-483B-A99E-8922E65C200B}"/>
            </a:ext>
          </a:extLst>
        </xdr:cNvPr>
        <xdr:cNvCxnSpPr/>
      </xdr:nvCxnSpPr>
      <xdr:spPr>
        <a:xfrm flipV="1">
          <a:off x="10476865" y="14157198"/>
          <a:ext cx="0" cy="699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115651</xdr:rowOff>
    </xdr:from>
    <xdr:ext cx="469744" cy="259045"/>
    <xdr:sp macro="" textlink="">
      <xdr:nvSpPr>
        <xdr:cNvPr id="316" name="【公営住宅】&#10;一人当たり面積最小値テキスト">
          <a:extLst>
            <a:ext uri="{FF2B5EF4-FFF2-40B4-BE49-F238E27FC236}">
              <a16:creationId xmlns="" xmlns:a16="http://schemas.microsoft.com/office/drawing/2014/main" id="{6E07F260-FECF-4548-87D8-62789D55F745}"/>
            </a:ext>
          </a:extLst>
        </xdr:cNvPr>
        <xdr:cNvSpPr txBox="1"/>
      </xdr:nvSpPr>
      <xdr:spPr>
        <a:xfrm>
          <a:off x="10515600" y="14860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111824</xdr:rowOff>
    </xdr:from>
    <xdr:to>
      <xdr:col>55</xdr:col>
      <xdr:colOff>88900</xdr:colOff>
      <xdr:row>86</xdr:row>
      <xdr:rowOff>111824</xdr:rowOff>
    </xdr:to>
    <xdr:cxnSp macro="">
      <xdr:nvCxnSpPr>
        <xdr:cNvPr id="317" name="直線コネクタ 316">
          <a:extLst>
            <a:ext uri="{FF2B5EF4-FFF2-40B4-BE49-F238E27FC236}">
              <a16:creationId xmlns="" xmlns:a16="http://schemas.microsoft.com/office/drawing/2014/main" id="{75F19473-EF94-4D8A-935D-663476064B4D}"/>
            </a:ext>
          </a:extLst>
        </xdr:cNvPr>
        <xdr:cNvCxnSpPr/>
      </xdr:nvCxnSpPr>
      <xdr:spPr>
        <a:xfrm>
          <a:off x="10388600" y="1485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81</xdr:row>
      <xdr:rowOff>44975</xdr:rowOff>
    </xdr:from>
    <xdr:ext cx="469744" cy="259045"/>
    <xdr:sp macro="" textlink="">
      <xdr:nvSpPr>
        <xdr:cNvPr id="318" name="【公営住宅】&#10;一人当たり面積最大値テキスト">
          <a:extLst>
            <a:ext uri="{FF2B5EF4-FFF2-40B4-BE49-F238E27FC236}">
              <a16:creationId xmlns="" xmlns:a16="http://schemas.microsoft.com/office/drawing/2014/main" id="{F2B86E80-4677-4111-BC21-EAAF252F2937}"/>
            </a:ext>
          </a:extLst>
        </xdr:cNvPr>
        <xdr:cNvSpPr txBox="1"/>
      </xdr:nvSpPr>
      <xdr:spPr>
        <a:xfrm>
          <a:off x="10515600" y="13932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82</xdr:row>
      <xdr:rowOff>98298</xdr:rowOff>
    </xdr:from>
    <xdr:to>
      <xdr:col>55</xdr:col>
      <xdr:colOff>88900</xdr:colOff>
      <xdr:row>82</xdr:row>
      <xdr:rowOff>98298</xdr:rowOff>
    </xdr:to>
    <xdr:cxnSp macro="">
      <xdr:nvCxnSpPr>
        <xdr:cNvPr id="319" name="直線コネクタ 318">
          <a:extLst>
            <a:ext uri="{FF2B5EF4-FFF2-40B4-BE49-F238E27FC236}">
              <a16:creationId xmlns="" xmlns:a16="http://schemas.microsoft.com/office/drawing/2014/main" id="{0344AD15-DFA6-42BF-AA0E-82403EC1D060}"/>
            </a:ext>
          </a:extLst>
        </xdr:cNvPr>
        <xdr:cNvCxnSpPr/>
      </xdr:nvCxnSpPr>
      <xdr:spPr>
        <a:xfrm>
          <a:off x="10388600" y="14157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150702</xdr:rowOff>
    </xdr:from>
    <xdr:ext cx="469744" cy="259045"/>
    <xdr:sp macro="" textlink="">
      <xdr:nvSpPr>
        <xdr:cNvPr id="320" name="【公営住宅】&#10;一人当たり面積平均値テキスト">
          <a:extLst>
            <a:ext uri="{FF2B5EF4-FFF2-40B4-BE49-F238E27FC236}">
              <a16:creationId xmlns="" xmlns:a16="http://schemas.microsoft.com/office/drawing/2014/main" id="{4CEEABE3-2A53-4B4F-B8FC-7139C0314584}"/>
            </a:ext>
          </a:extLst>
        </xdr:cNvPr>
        <xdr:cNvSpPr txBox="1"/>
      </xdr:nvSpPr>
      <xdr:spPr>
        <a:xfrm>
          <a:off x="10515600" y="14552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825</xdr:rowOff>
    </xdr:from>
    <xdr:to>
      <xdr:col>55</xdr:col>
      <xdr:colOff>50800</xdr:colOff>
      <xdr:row>85</xdr:row>
      <xdr:rowOff>102425</xdr:rowOff>
    </xdr:to>
    <xdr:sp macro="" textlink="">
      <xdr:nvSpPr>
        <xdr:cNvPr id="321" name="フローチャート: 判断 320">
          <a:extLst>
            <a:ext uri="{FF2B5EF4-FFF2-40B4-BE49-F238E27FC236}">
              <a16:creationId xmlns="" xmlns:a16="http://schemas.microsoft.com/office/drawing/2014/main" id="{6BE280B9-DF27-4055-AED1-0258D8FE0073}"/>
            </a:ext>
          </a:extLst>
        </xdr:cNvPr>
        <xdr:cNvSpPr/>
      </xdr:nvSpPr>
      <xdr:spPr>
        <a:xfrm>
          <a:off x="10426700" y="1457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16447</xdr:rowOff>
    </xdr:from>
    <xdr:to>
      <xdr:col>50</xdr:col>
      <xdr:colOff>165100</xdr:colOff>
      <xdr:row>85</xdr:row>
      <xdr:rowOff>118047</xdr:rowOff>
    </xdr:to>
    <xdr:sp macro="" textlink="">
      <xdr:nvSpPr>
        <xdr:cNvPr id="322" name="フローチャート: 判断 321">
          <a:extLst>
            <a:ext uri="{FF2B5EF4-FFF2-40B4-BE49-F238E27FC236}">
              <a16:creationId xmlns="" xmlns:a16="http://schemas.microsoft.com/office/drawing/2014/main" id="{EBC86D47-F5B8-4B00-A2DE-85B063EFD8B6}"/>
            </a:ext>
          </a:extLst>
        </xdr:cNvPr>
        <xdr:cNvSpPr/>
      </xdr:nvSpPr>
      <xdr:spPr>
        <a:xfrm>
          <a:off x="9588500" y="1458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159702</xdr:rowOff>
    </xdr:from>
    <xdr:to>
      <xdr:col>46</xdr:col>
      <xdr:colOff>38100</xdr:colOff>
      <xdr:row>85</xdr:row>
      <xdr:rowOff>89852</xdr:rowOff>
    </xdr:to>
    <xdr:sp macro="" textlink="">
      <xdr:nvSpPr>
        <xdr:cNvPr id="323" name="フローチャート: 判断 322">
          <a:extLst>
            <a:ext uri="{FF2B5EF4-FFF2-40B4-BE49-F238E27FC236}">
              <a16:creationId xmlns="" xmlns:a16="http://schemas.microsoft.com/office/drawing/2014/main" id="{819C0866-FA1C-4F26-88DD-E4B3840AD6BA}"/>
            </a:ext>
          </a:extLst>
        </xdr:cNvPr>
        <xdr:cNvSpPr/>
      </xdr:nvSpPr>
      <xdr:spPr>
        <a:xfrm>
          <a:off x="8699500" y="14561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170942</xdr:rowOff>
    </xdr:from>
    <xdr:to>
      <xdr:col>41</xdr:col>
      <xdr:colOff>101600</xdr:colOff>
      <xdr:row>85</xdr:row>
      <xdr:rowOff>101092</xdr:rowOff>
    </xdr:to>
    <xdr:sp macro="" textlink="">
      <xdr:nvSpPr>
        <xdr:cNvPr id="324" name="フローチャート: 判断 323">
          <a:extLst>
            <a:ext uri="{FF2B5EF4-FFF2-40B4-BE49-F238E27FC236}">
              <a16:creationId xmlns="" xmlns:a16="http://schemas.microsoft.com/office/drawing/2014/main" id="{2B4364AE-EDBD-471C-9F6B-8386962DF3AE}"/>
            </a:ext>
          </a:extLst>
        </xdr:cNvPr>
        <xdr:cNvSpPr/>
      </xdr:nvSpPr>
      <xdr:spPr>
        <a:xfrm>
          <a:off x="7810500" y="1457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150940</xdr:rowOff>
    </xdr:from>
    <xdr:to>
      <xdr:col>36</xdr:col>
      <xdr:colOff>165100</xdr:colOff>
      <xdr:row>85</xdr:row>
      <xdr:rowOff>81090</xdr:rowOff>
    </xdr:to>
    <xdr:sp macro="" textlink="">
      <xdr:nvSpPr>
        <xdr:cNvPr id="325" name="フローチャート: 判断 324">
          <a:extLst>
            <a:ext uri="{FF2B5EF4-FFF2-40B4-BE49-F238E27FC236}">
              <a16:creationId xmlns="" xmlns:a16="http://schemas.microsoft.com/office/drawing/2014/main" id="{F39111AC-7924-49A2-967F-37843C70E5E4}"/>
            </a:ext>
          </a:extLst>
        </xdr:cNvPr>
        <xdr:cNvSpPr/>
      </xdr:nvSpPr>
      <xdr:spPr>
        <a:xfrm>
          <a:off x="6921500" y="1455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a:extLst>
            <a:ext uri="{FF2B5EF4-FFF2-40B4-BE49-F238E27FC236}">
              <a16:creationId xmlns="" xmlns:a16="http://schemas.microsoft.com/office/drawing/2014/main" id="{7984FE77-59C6-4164-B133-BAF54CD14EA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a:extLst>
            <a:ext uri="{FF2B5EF4-FFF2-40B4-BE49-F238E27FC236}">
              <a16:creationId xmlns="" xmlns:a16="http://schemas.microsoft.com/office/drawing/2014/main" id="{BF8BF15A-5A84-47D6-BDFB-97C7E1F62A7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a:extLst>
            <a:ext uri="{FF2B5EF4-FFF2-40B4-BE49-F238E27FC236}">
              <a16:creationId xmlns="" xmlns:a16="http://schemas.microsoft.com/office/drawing/2014/main" id="{088D60F1-1EE5-472C-876A-6C5318587ED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a:extLst>
            <a:ext uri="{FF2B5EF4-FFF2-40B4-BE49-F238E27FC236}">
              <a16:creationId xmlns="" xmlns:a16="http://schemas.microsoft.com/office/drawing/2014/main" id="{6F26A49E-D661-48E2-BB0E-99699D10501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a:extLst>
            <a:ext uri="{FF2B5EF4-FFF2-40B4-BE49-F238E27FC236}">
              <a16:creationId xmlns="" xmlns:a16="http://schemas.microsoft.com/office/drawing/2014/main" id="{D1773A48-F570-4A66-A61A-5386D207B2C5}"/>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1969</xdr:rowOff>
    </xdr:from>
    <xdr:to>
      <xdr:col>46</xdr:col>
      <xdr:colOff>38100</xdr:colOff>
      <xdr:row>77</xdr:row>
      <xdr:rowOff>103569</xdr:rowOff>
    </xdr:to>
    <xdr:sp macro="" textlink="">
      <xdr:nvSpPr>
        <xdr:cNvPr id="331" name="楕円 330">
          <a:extLst>
            <a:ext uri="{FF2B5EF4-FFF2-40B4-BE49-F238E27FC236}">
              <a16:creationId xmlns="" xmlns:a16="http://schemas.microsoft.com/office/drawing/2014/main" id="{8870CBEC-A3C9-4B7A-85D3-A00F5A7E04D9}"/>
            </a:ext>
          </a:extLst>
        </xdr:cNvPr>
        <xdr:cNvSpPr/>
      </xdr:nvSpPr>
      <xdr:spPr>
        <a:xfrm>
          <a:off x="8699500" y="1320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76</xdr:row>
      <xdr:rowOff>163131</xdr:rowOff>
    </xdr:from>
    <xdr:to>
      <xdr:col>41</xdr:col>
      <xdr:colOff>101600</xdr:colOff>
      <xdr:row>77</xdr:row>
      <xdr:rowOff>93281</xdr:rowOff>
    </xdr:to>
    <xdr:sp macro="" textlink="">
      <xdr:nvSpPr>
        <xdr:cNvPr id="332" name="楕円 331">
          <a:extLst>
            <a:ext uri="{FF2B5EF4-FFF2-40B4-BE49-F238E27FC236}">
              <a16:creationId xmlns="" xmlns:a16="http://schemas.microsoft.com/office/drawing/2014/main" id="{DCAE094B-B8C0-4966-8E71-0A20368745CA}"/>
            </a:ext>
          </a:extLst>
        </xdr:cNvPr>
        <xdr:cNvSpPr/>
      </xdr:nvSpPr>
      <xdr:spPr>
        <a:xfrm>
          <a:off x="7810500" y="13193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77</xdr:row>
      <xdr:rowOff>42481</xdr:rowOff>
    </xdr:from>
    <xdr:to>
      <xdr:col>45</xdr:col>
      <xdr:colOff>177800</xdr:colOff>
      <xdr:row>77</xdr:row>
      <xdr:rowOff>52769</xdr:rowOff>
    </xdr:to>
    <xdr:cxnSp macro="">
      <xdr:nvCxnSpPr>
        <xdr:cNvPr id="333" name="直線コネクタ 332">
          <a:extLst>
            <a:ext uri="{FF2B5EF4-FFF2-40B4-BE49-F238E27FC236}">
              <a16:creationId xmlns="" xmlns:a16="http://schemas.microsoft.com/office/drawing/2014/main" id="{2D3FF080-0B94-4232-88EB-8CFA6EBFB097}"/>
            </a:ext>
          </a:extLst>
        </xdr:cNvPr>
        <xdr:cNvCxnSpPr/>
      </xdr:nvCxnSpPr>
      <xdr:spPr>
        <a:xfrm>
          <a:off x="7861300" y="13244131"/>
          <a:ext cx="889000" cy="1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65215</xdr:rowOff>
    </xdr:from>
    <xdr:to>
      <xdr:col>36</xdr:col>
      <xdr:colOff>165100</xdr:colOff>
      <xdr:row>77</xdr:row>
      <xdr:rowOff>166815</xdr:rowOff>
    </xdr:to>
    <xdr:sp macro="" textlink="">
      <xdr:nvSpPr>
        <xdr:cNvPr id="334" name="楕円 333">
          <a:extLst>
            <a:ext uri="{FF2B5EF4-FFF2-40B4-BE49-F238E27FC236}">
              <a16:creationId xmlns="" xmlns:a16="http://schemas.microsoft.com/office/drawing/2014/main" id="{4514B9D8-17D7-46FD-B180-DF0C5F37A031}"/>
            </a:ext>
          </a:extLst>
        </xdr:cNvPr>
        <xdr:cNvSpPr/>
      </xdr:nvSpPr>
      <xdr:spPr>
        <a:xfrm>
          <a:off x="6921500" y="1326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77</xdr:row>
      <xdr:rowOff>42481</xdr:rowOff>
    </xdr:from>
    <xdr:to>
      <xdr:col>41</xdr:col>
      <xdr:colOff>50800</xdr:colOff>
      <xdr:row>77</xdr:row>
      <xdr:rowOff>116015</xdr:rowOff>
    </xdr:to>
    <xdr:cxnSp macro="">
      <xdr:nvCxnSpPr>
        <xdr:cNvPr id="335" name="直線コネクタ 334">
          <a:extLst>
            <a:ext uri="{FF2B5EF4-FFF2-40B4-BE49-F238E27FC236}">
              <a16:creationId xmlns="" xmlns:a16="http://schemas.microsoft.com/office/drawing/2014/main" id="{B4E2D677-59B0-42F4-A326-FBE481DAC387}"/>
            </a:ext>
          </a:extLst>
        </xdr:cNvPr>
        <xdr:cNvCxnSpPr/>
      </xdr:nvCxnSpPr>
      <xdr:spPr>
        <a:xfrm flipV="1">
          <a:off x="6972300" y="13244131"/>
          <a:ext cx="889000" cy="7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134574</xdr:rowOff>
    </xdr:from>
    <xdr:ext cx="469744" cy="259045"/>
    <xdr:sp macro="" textlink="">
      <xdr:nvSpPr>
        <xdr:cNvPr id="336" name="n_1aveValue【公営住宅】&#10;一人当たり面積">
          <a:extLst>
            <a:ext uri="{FF2B5EF4-FFF2-40B4-BE49-F238E27FC236}">
              <a16:creationId xmlns="" xmlns:a16="http://schemas.microsoft.com/office/drawing/2014/main" id="{6B5020F6-3D2D-49B7-BD3B-7EB3EA982C28}"/>
            </a:ext>
          </a:extLst>
        </xdr:cNvPr>
        <xdr:cNvSpPr txBox="1"/>
      </xdr:nvSpPr>
      <xdr:spPr>
        <a:xfrm>
          <a:off x="9391727" y="1436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80979</xdr:rowOff>
    </xdr:from>
    <xdr:ext cx="469744" cy="259045"/>
    <xdr:sp macro="" textlink="">
      <xdr:nvSpPr>
        <xdr:cNvPr id="337" name="n_2aveValue【公営住宅】&#10;一人当たり面積">
          <a:extLst>
            <a:ext uri="{FF2B5EF4-FFF2-40B4-BE49-F238E27FC236}">
              <a16:creationId xmlns="" xmlns:a16="http://schemas.microsoft.com/office/drawing/2014/main" id="{E3D3066D-55E1-465A-97CB-22D458A977A4}"/>
            </a:ext>
          </a:extLst>
        </xdr:cNvPr>
        <xdr:cNvSpPr txBox="1"/>
      </xdr:nvSpPr>
      <xdr:spPr>
        <a:xfrm>
          <a:off x="8515427" y="14654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92219</xdr:rowOff>
    </xdr:from>
    <xdr:ext cx="469744" cy="259045"/>
    <xdr:sp macro="" textlink="">
      <xdr:nvSpPr>
        <xdr:cNvPr id="338" name="n_3aveValue【公営住宅】&#10;一人当たり面積">
          <a:extLst>
            <a:ext uri="{FF2B5EF4-FFF2-40B4-BE49-F238E27FC236}">
              <a16:creationId xmlns="" xmlns:a16="http://schemas.microsoft.com/office/drawing/2014/main" id="{4FA4C91B-E06B-4B0E-8C89-164DABD8D414}"/>
            </a:ext>
          </a:extLst>
        </xdr:cNvPr>
        <xdr:cNvSpPr txBox="1"/>
      </xdr:nvSpPr>
      <xdr:spPr>
        <a:xfrm>
          <a:off x="7626427" y="1466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72217</xdr:rowOff>
    </xdr:from>
    <xdr:ext cx="469744" cy="259045"/>
    <xdr:sp macro="" textlink="">
      <xdr:nvSpPr>
        <xdr:cNvPr id="339" name="n_4aveValue【公営住宅】&#10;一人当たり面積">
          <a:extLst>
            <a:ext uri="{FF2B5EF4-FFF2-40B4-BE49-F238E27FC236}">
              <a16:creationId xmlns="" xmlns:a16="http://schemas.microsoft.com/office/drawing/2014/main" id="{EE300249-92F0-4556-A912-06912897D297}"/>
            </a:ext>
          </a:extLst>
        </xdr:cNvPr>
        <xdr:cNvSpPr txBox="1"/>
      </xdr:nvSpPr>
      <xdr:spPr>
        <a:xfrm>
          <a:off x="6737427" y="1464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75</xdr:row>
      <xdr:rowOff>120096</xdr:rowOff>
    </xdr:from>
    <xdr:ext cx="469744" cy="259045"/>
    <xdr:sp macro="" textlink="">
      <xdr:nvSpPr>
        <xdr:cNvPr id="340" name="n_2mainValue【公営住宅】&#10;一人当たり面積">
          <a:extLst>
            <a:ext uri="{FF2B5EF4-FFF2-40B4-BE49-F238E27FC236}">
              <a16:creationId xmlns="" xmlns:a16="http://schemas.microsoft.com/office/drawing/2014/main" id="{E4128FC0-BFC6-4C01-B5EA-F97DA06A3A8E}"/>
            </a:ext>
          </a:extLst>
        </xdr:cNvPr>
        <xdr:cNvSpPr txBox="1"/>
      </xdr:nvSpPr>
      <xdr:spPr>
        <a:xfrm>
          <a:off x="8515427" y="1297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75</xdr:row>
      <xdr:rowOff>109808</xdr:rowOff>
    </xdr:from>
    <xdr:ext cx="469744" cy="259045"/>
    <xdr:sp macro="" textlink="">
      <xdr:nvSpPr>
        <xdr:cNvPr id="341" name="n_3mainValue【公営住宅】&#10;一人当たり面積">
          <a:extLst>
            <a:ext uri="{FF2B5EF4-FFF2-40B4-BE49-F238E27FC236}">
              <a16:creationId xmlns="" xmlns:a16="http://schemas.microsoft.com/office/drawing/2014/main" id="{B3D87425-E75A-40A6-82AD-E6AE63F556A6}"/>
            </a:ext>
          </a:extLst>
        </xdr:cNvPr>
        <xdr:cNvSpPr txBox="1"/>
      </xdr:nvSpPr>
      <xdr:spPr>
        <a:xfrm>
          <a:off x="7626427" y="1296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11892</xdr:rowOff>
    </xdr:from>
    <xdr:ext cx="469744" cy="259045"/>
    <xdr:sp macro="" textlink="">
      <xdr:nvSpPr>
        <xdr:cNvPr id="342" name="n_4mainValue【公営住宅】&#10;一人当たり面積">
          <a:extLst>
            <a:ext uri="{FF2B5EF4-FFF2-40B4-BE49-F238E27FC236}">
              <a16:creationId xmlns="" xmlns:a16="http://schemas.microsoft.com/office/drawing/2014/main" id="{2BF98219-7778-45A8-923B-DF3EB3BBC1CF}"/>
            </a:ext>
          </a:extLst>
        </xdr:cNvPr>
        <xdr:cNvSpPr txBox="1"/>
      </xdr:nvSpPr>
      <xdr:spPr>
        <a:xfrm>
          <a:off x="6737427" y="13042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3" name="正方形/長方形 342">
          <a:extLst>
            <a:ext uri="{FF2B5EF4-FFF2-40B4-BE49-F238E27FC236}">
              <a16:creationId xmlns="" xmlns:a16="http://schemas.microsoft.com/office/drawing/2014/main" id="{79B8FCF2-F578-410A-A9D1-55598DAD14D1}"/>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4" name="正方形/長方形 343">
          <a:extLst>
            <a:ext uri="{FF2B5EF4-FFF2-40B4-BE49-F238E27FC236}">
              <a16:creationId xmlns="" xmlns:a16="http://schemas.microsoft.com/office/drawing/2014/main" id="{27D6C446-003F-4282-82CD-DF62E7FA8C6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5" name="正方形/長方形 344">
          <a:extLst>
            <a:ext uri="{FF2B5EF4-FFF2-40B4-BE49-F238E27FC236}">
              <a16:creationId xmlns="" xmlns:a16="http://schemas.microsoft.com/office/drawing/2014/main" id="{83063315-C41D-408C-9BDF-44BDAA65BED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6" name="正方形/長方形 345">
          <a:extLst>
            <a:ext uri="{FF2B5EF4-FFF2-40B4-BE49-F238E27FC236}">
              <a16:creationId xmlns="" xmlns:a16="http://schemas.microsoft.com/office/drawing/2014/main" id="{C7FB3E40-6265-4640-8D97-0C505B1F2F73}"/>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7" name="正方形/長方形 346">
          <a:extLst>
            <a:ext uri="{FF2B5EF4-FFF2-40B4-BE49-F238E27FC236}">
              <a16:creationId xmlns="" xmlns:a16="http://schemas.microsoft.com/office/drawing/2014/main" id="{F3F10FA0-E98A-401E-9311-2A643BEC6DF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8" name="正方形/長方形 347">
          <a:extLst>
            <a:ext uri="{FF2B5EF4-FFF2-40B4-BE49-F238E27FC236}">
              <a16:creationId xmlns="" xmlns:a16="http://schemas.microsoft.com/office/drawing/2014/main" id="{03F051F5-013E-4CFF-B16C-AD889904302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9" name="正方形/長方形 348">
          <a:extLst>
            <a:ext uri="{FF2B5EF4-FFF2-40B4-BE49-F238E27FC236}">
              <a16:creationId xmlns="" xmlns:a16="http://schemas.microsoft.com/office/drawing/2014/main" id="{0F657C16-4ACA-4384-8B53-42F49906D914}"/>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0" name="正方形/長方形 349">
          <a:extLst>
            <a:ext uri="{FF2B5EF4-FFF2-40B4-BE49-F238E27FC236}">
              <a16:creationId xmlns="" xmlns:a16="http://schemas.microsoft.com/office/drawing/2014/main" id="{3BE3E116-F78A-4390-935D-679A2CDBB81C}"/>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1" name="正方形/長方形 350">
          <a:extLst>
            <a:ext uri="{FF2B5EF4-FFF2-40B4-BE49-F238E27FC236}">
              <a16:creationId xmlns="" xmlns:a16="http://schemas.microsoft.com/office/drawing/2014/main" id="{B0377BDE-3B1F-4D71-830B-EF08DF28872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2" name="正方形/長方形 351">
          <a:extLst>
            <a:ext uri="{FF2B5EF4-FFF2-40B4-BE49-F238E27FC236}">
              <a16:creationId xmlns="" xmlns:a16="http://schemas.microsoft.com/office/drawing/2014/main" id="{FF5C268C-FFAE-471B-83A8-04B86518D927}"/>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3" name="正方形/長方形 352">
          <a:extLst>
            <a:ext uri="{FF2B5EF4-FFF2-40B4-BE49-F238E27FC236}">
              <a16:creationId xmlns="" xmlns:a16="http://schemas.microsoft.com/office/drawing/2014/main" id="{4D25E331-E396-4F49-9BBB-676D02ADE4C4}"/>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4" name="正方形/長方形 353">
          <a:extLst>
            <a:ext uri="{FF2B5EF4-FFF2-40B4-BE49-F238E27FC236}">
              <a16:creationId xmlns="" xmlns:a16="http://schemas.microsoft.com/office/drawing/2014/main" id="{97FE8AA4-1550-4E1F-ABF2-E57CF8ECB9E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5" name="正方形/長方形 354">
          <a:extLst>
            <a:ext uri="{FF2B5EF4-FFF2-40B4-BE49-F238E27FC236}">
              <a16:creationId xmlns="" xmlns:a16="http://schemas.microsoft.com/office/drawing/2014/main" id="{90B21EE9-08B9-4889-9D76-7A214D055C7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6" name="正方形/長方形 355">
          <a:extLst>
            <a:ext uri="{FF2B5EF4-FFF2-40B4-BE49-F238E27FC236}">
              <a16:creationId xmlns="" xmlns:a16="http://schemas.microsoft.com/office/drawing/2014/main" id="{11605240-2F58-432C-B5F1-D8DDC3912E28}"/>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7" name="正方形/長方形 356">
          <a:extLst>
            <a:ext uri="{FF2B5EF4-FFF2-40B4-BE49-F238E27FC236}">
              <a16:creationId xmlns="" xmlns:a16="http://schemas.microsoft.com/office/drawing/2014/main" id="{65949A0C-070A-470A-9401-54C29B51CB0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8" name="正方形/長方形 357">
          <a:extLst>
            <a:ext uri="{FF2B5EF4-FFF2-40B4-BE49-F238E27FC236}">
              <a16:creationId xmlns="" xmlns:a16="http://schemas.microsoft.com/office/drawing/2014/main" id="{3EE6D92F-7EF4-4CA0-83FE-9C1A34F195DD}"/>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9" name="正方形/長方形 358">
          <a:extLst>
            <a:ext uri="{FF2B5EF4-FFF2-40B4-BE49-F238E27FC236}">
              <a16:creationId xmlns="" xmlns:a16="http://schemas.microsoft.com/office/drawing/2014/main" id="{AB9CE8B4-BF65-4521-BDD7-24D40B101BB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0" name="正方形/長方形 359">
          <a:extLst>
            <a:ext uri="{FF2B5EF4-FFF2-40B4-BE49-F238E27FC236}">
              <a16:creationId xmlns="" xmlns:a16="http://schemas.microsoft.com/office/drawing/2014/main" id="{5F5B1F9E-A130-4508-A7CD-F41130183CD4}"/>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1" name="正方形/長方形 360">
          <a:extLst>
            <a:ext uri="{FF2B5EF4-FFF2-40B4-BE49-F238E27FC236}">
              <a16:creationId xmlns="" xmlns:a16="http://schemas.microsoft.com/office/drawing/2014/main" id="{AD0E8045-AD8F-4102-A605-F244C814199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2" name="正方形/長方形 361">
          <a:extLst>
            <a:ext uri="{FF2B5EF4-FFF2-40B4-BE49-F238E27FC236}">
              <a16:creationId xmlns="" xmlns:a16="http://schemas.microsoft.com/office/drawing/2014/main" id="{AB9B4E4E-E4BE-4A9D-9313-B6E2819721DD}"/>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3" name="正方形/長方形 362">
          <a:extLst>
            <a:ext uri="{FF2B5EF4-FFF2-40B4-BE49-F238E27FC236}">
              <a16:creationId xmlns="" xmlns:a16="http://schemas.microsoft.com/office/drawing/2014/main" id="{96B1721F-4C92-47AB-9E0B-D004BD276FD3}"/>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4" name="正方形/長方形 363">
          <a:extLst>
            <a:ext uri="{FF2B5EF4-FFF2-40B4-BE49-F238E27FC236}">
              <a16:creationId xmlns="" xmlns:a16="http://schemas.microsoft.com/office/drawing/2014/main" id="{28986DAB-6268-4364-B3AB-E83FA3936354}"/>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5" name="正方形/長方形 364">
          <a:extLst>
            <a:ext uri="{FF2B5EF4-FFF2-40B4-BE49-F238E27FC236}">
              <a16:creationId xmlns="" xmlns:a16="http://schemas.microsoft.com/office/drawing/2014/main" id="{7CE02D60-A7C5-467E-B2A0-13730A0F1C4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6" name="正方形/長方形 365">
          <a:extLst>
            <a:ext uri="{FF2B5EF4-FFF2-40B4-BE49-F238E27FC236}">
              <a16:creationId xmlns="" xmlns:a16="http://schemas.microsoft.com/office/drawing/2014/main" id="{66A711C2-4CBC-4CDA-9590-CF445D421512}"/>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7" name="テキスト ボックス 366">
          <a:extLst>
            <a:ext uri="{FF2B5EF4-FFF2-40B4-BE49-F238E27FC236}">
              <a16:creationId xmlns="" xmlns:a16="http://schemas.microsoft.com/office/drawing/2014/main" id="{DA06A757-B8C1-48E7-8E27-63D4BF7D10AB}"/>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8" name="直線コネクタ 367">
          <a:extLst>
            <a:ext uri="{FF2B5EF4-FFF2-40B4-BE49-F238E27FC236}">
              <a16:creationId xmlns="" xmlns:a16="http://schemas.microsoft.com/office/drawing/2014/main" id="{DE66B8F8-2AE3-479D-9730-1A21552A397B}"/>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9" name="テキスト ボックス 368">
          <a:extLst>
            <a:ext uri="{FF2B5EF4-FFF2-40B4-BE49-F238E27FC236}">
              <a16:creationId xmlns="" xmlns:a16="http://schemas.microsoft.com/office/drawing/2014/main" id="{33457099-C63C-4232-BF15-4CFE97FF622E}"/>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70" name="直線コネクタ 369">
          <a:extLst>
            <a:ext uri="{FF2B5EF4-FFF2-40B4-BE49-F238E27FC236}">
              <a16:creationId xmlns="" xmlns:a16="http://schemas.microsoft.com/office/drawing/2014/main" id="{27AA9EC5-1D53-47B4-B47F-3559EC79F0A4}"/>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71" name="テキスト ボックス 370">
          <a:extLst>
            <a:ext uri="{FF2B5EF4-FFF2-40B4-BE49-F238E27FC236}">
              <a16:creationId xmlns="" xmlns:a16="http://schemas.microsoft.com/office/drawing/2014/main" id="{E17B70F2-D442-441B-8450-565C038F1F91}"/>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72" name="直線コネクタ 371">
          <a:extLst>
            <a:ext uri="{FF2B5EF4-FFF2-40B4-BE49-F238E27FC236}">
              <a16:creationId xmlns="" xmlns:a16="http://schemas.microsoft.com/office/drawing/2014/main" id="{5FAAEA52-5BCE-4473-83F3-4C90109A51FA}"/>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3" name="テキスト ボックス 372">
          <a:extLst>
            <a:ext uri="{FF2B5EF4-FFF2-40B4-BE49-F238E27FC236}">
              <a16:creationId xmlns="" xmlns:a16="http://schemas.microsoft.com/office/drawing/2014/main" id="{9054797F-81AE-4A0E-AF21-4F68160C8D82}"/>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4" name="直線コネクタ 373">
          <a:extLst>
            <a:ext uri="{FF2B5EF4-FFF2-40B4-BE49-F238E27FC236}">
              <a16:creationId xmlns="" xmlns:a16="http://schemas.microsoft.com/office/drawing/2014/main" id="{D967484D-82B4-4640-BC5E-11E1A4BC9827}"/>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5" name="テキスト ボックス 374">
          <a:extLst>
            <a:ext uri="{FF2B5EF4-FFF2-40B4-BE49-F238E27FC236}">
              <a16:creationId xmlns="" xmlns:a16="http://schemas.microsoft.com/office/drawing/2014/main" id="{7BE37EE9-7C24-419A-87BF-D3BF410BF65B}"/>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6" name="直線コネクタ 375">
          <a:extLst>
            <a:ext uri="{FF2B5EF4-FFF2-40B4-BE49-F238E27FC236}">
              <a16:creationId xmlns="" xmlns:a16="http://schemas.microsoft.com/office/drawing/2014/main" id="{2408303B-0345-4C17-8A7D-93C991FAC7D6}"/>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7" name="テキスト ボックス 376">
          <a:extLst>
            <a:ext uri="{FF2B5EF4-FFF2-40B4-BE49-F238E27FC236}">
              <a16:creationId xmlns="" xmlns:a16="http://schemas.microsoft.com/office/drawing/2014/main" id="{7B640CF0-01B5-4249-B31F-5947F51D03C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8" name="直線コネクタ 377">
          <a:extLst>
            <a:ext uri="{FF2B5EF4-FFF2-40B4-BE49-F238E27FC236}">
              <a16:creationId xmlns="" xmlns:a16="http://schemas.microsoft.com/office/drawing/2014/main" id="{667087A6-EF36-467B-9440-2ACA2B751D69}"/>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79" name="テキスト ボックス 378">
          <a:extLst>
            <a:ext uri="{FF2B5EF4-FFF2-40B4-BE49-F238E27FC236}">
              <a16:creationId xmlns="" xmlns:a16="http://schemas.microsoft.com/office/drawing/2014/main" id="{52B7A0BA-1443-420C-AEB6-13C5FD167308}"/>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0" name="直線コネクタ 379">
          <a:extLst>
            <a:ext uri="{FF2B5EF4-FFF2-40B4-BE49-F238E27FC236}">
              <a16:creationId xmlns="" xmlns:a16="http://schemas.microsoft.com/office/drawing/2014/main" id="{A7409033-3716-48AD-95AA-76FFACF03AD6}"/>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381" name="テキスト ボックス 380">
          <a:extLst>
            <a:ext uri="{FF2B5EF4-FFF2-40B4-BE49-F238E27FC236}">
              <a16:creationId xmlns="" xmlns:a16="http://schemas.microsoft.com/office/drawing/2014/main" id="{070459EC-5930-4E3E-866F-2288ECE98669}"/>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82" name="【認定こども園・幼稚園・保育所】&#10;有形固定資産減価償却率グラフ枠">
          <a:extLst>
            <a:ext uri="{FF2B5EF4-FFF2-40B4-BE49-F238E27FC236}">
              <a16:creationId xmlns="" xmlns:a16="http://schemas.microsoft.com/office/drawing/2014/main" id="{772CC29C-F7D3-4702-B1E9-11AF038243D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140970</xdr:rowOff>
    </xdr:from>
    <xdr:to>
      <xdr:col>85</xdr:col>
      <xdr:colOff>126364</xdr:colOff>
      <xdr:row>42</xdr:row>
      <xdr:rowOff>24765</xdr:rowOff>
    </xdr:to>
    <xdr:cxnSp macro="">
      <xdr:nvCxnSpPr>
        <xdr:cNvPr id="383" name="直線コネクタ 382">
          <a:extLst>
            <a:ext uri="{FF2B5EF4-FFF2-40B4-BE49-F238E27FC236}">
              <a16:creationId xmlns="" xmlns:a16="http://schemas.microsoft.com/office/drawing/2014/main" id="{D7B49844-D6C6-49C1-A74F-78D7D2589ED7}"/>
            </a:ext>
          </a:extLst>
        </xdr:cNvPr>
        <xdr:cNvCxnSpPr/>
      </xdr:nvCxnSpPr>
      <xdr:spPr>
        <a:xfrm flipV="1">
          <a:off x="16318864" y="5627370"/>
          <a:ext cx="0" cy="1598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28592</xdr:rowOff>
    </xdr:from>
    <xdr:ext cx="405111" cy="259045"/>
    <xdr:sp macro="" textlink="">
      <xdr:nvSpPr>
        <xdr:cNvPr id="384" name="【認定こども園・幼稚園・保育所】&#10;有形固定資産減価償却率最小値テキスト">
          <a:extLst>
            <a:ext uri="{FF2B5EF4-FFF2-40B4-BE49-F238E27FC236}">
              <a16:creationId xmlns="" xmlns:a16="http://schemas.microsoft.com/office/drawing/2014/main" id="{9053EF11-8ED4-484F-90BA-F6FD21B7D710}"/>
            </a:ext>
          </a:extLst>
        </xdr:cNvPr>
        <xdr:cNvSpPr txBox="1"/>
      </xdr:nvSpPr>
      <xdr:spPr>
        <a:xfrm>
          <a:off x="16357600" y="7229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24765</xdr:rowOff>
    </xdr:from>
    <xdr:to>
      <xdr:col>86</xdr:col>
      <xdr:colOff>25400</xdr:colOff>
      <xdr:row>42</xdr:row>
      <xdr:rowOff>24765</xdr:rowOff>
    </xdr:to>
    <xdr:cxnSp macro="">
      <xdr:nvCxnSpPr>
        <xdr:cNvPr id="385" name="直線コネクタ 384">
          <a:extLst>
            <a:ext uri="{FF2B5EF4-FFF2-40B4-BE49-F238E27FC236}">
              <a16:creationId xmlns="" xmlns:a16="http://schemas.microsoft.com/office/drawing/2014/main" id="{AF6ED049-F254-423B-B843-7A4C625FFF03}"/>
            </a:ext>
          </a:extLst>
        </xdr:cNvPr>
        <xdr:cNvCxnSpPr/>
      </xdr:nvCxnSpPr>
      <xdr:spPr>
        <a:xfrm>
          <a:off x="16230600" y="722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87647</xdr:rowOff>
    </xdr:from>
    <xdr:ext cx="405111" cy="259045"/>
    <xdr:sp macro="" textlink="">
      <xdr:nvSpPr>
        <xdr:cNvPr id="386" name="【認定こども園・幼稚園・保育所】&#10;有形固定資産減価償却率最大値テキスト">
          <a:extLst>
            <a:ext uri="{FF2B5EF4-FFF2-40B4-BE49-F238E27FC236}">
              <a16:creationId xmlns="" xmlns:a16="http://schemas.microsoft.com/office/drawing/2014/main" id="{01A2625D-899B-40F2-8390-90D460AA72F8}"/>
            </a:ext>
          </a:extLst>
        </xdr:cNvPr>
        <xdr:cNvSpPr txBox="1"/>
      </xdr:nvSpPr>
      <xdr:spPr>
        <a:xfrm>
          <a:off x="16357600" y="5402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140970</xdr:rowOff>
    </xdr:from>
    <xdr:to>
      <xdr:col>86</xdr:col>
      <xdr:colOff>25400</xdr:colOff>
      <xdr:row>32</xdr:row>
      <xdr:rowOff>140970</xdr:rowOff>
    </xdr:to>
    <xdr:cxnSp macro="">
      <xdr:nvCxnSpPr>
        <xdr:cNvPr id="387" name="直線コネクタ 386">
          <a:extLst>
            <a:ext uri="{FF2B5EF4-FFF2-40B4-BE49-F238E27FC236}">
              <a16:creationId xmlns="" xmlns:a16="http://schemas.microsoft.com/office/drawing/2014/main" id="{238BBA56-6F22-4148-986C-D3C66E735CB1}"/>
            </a:ext>
          </a:extLst>
        </xdr:cNvPr>
        <xdr:cNvCxnSpPr/>
      </xdr:nvCxnSpPr>
      <xdr:spPr>
        <a:xfrm>
          <a:off x="16230600" y="562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28592</xdr:rowOff>
    </xdr:from>
    <xdr:ext cx="405111" cy="259045"/>
    <xdr:sp macro="" textlink="">
      <xdr:nvSpPr>
        <xdr:cNvPr id="388" name="【認定こども園・幼稚園・保育所】&#10;有形固定資産減価償却率平均値テキスト">
          <a:extLst>
            <a:ext uri="{FF2B5EF4-FFF2-40B4-BE49-F238E27FC236}">
              <a16:creationId xmlns="" xmlns:a16="http://schemas.microsoft.com/office/drawing/2014/main" id="{218502BD-AE65-4080-8B3F-C25C76E66B1C}"/>
            </a:ext>
          </a:extLst>
        </xdr:cNvPr>
        <xdr:cNvSpPr txBox="1"/>
      </xdr:nvSpPr>
      <xdr:spPr>
        <a:xfrm>
          <a:off x="16357600" y="6372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50165</xdr:rowOff>
    </xdr:from>
    <xdr:to>
      <xdr:col>85</xdr:col>
      <xdr:colOff>177800</xdr:colOff>
      <xdr:row>37</xdr:row>
      <xdr:rowOff>151765</xdr:rowOff>
    </xdr:to>
    <xdr:sp macro="" textlink="">
      <xdr:nvSpPr>
        <xdr:cNvPr id="389" name="フローチャート: 判断 388">
          <a:extLst>
            <a:ext uri="{FF2B5EF4-FFF2-40B4-BE49-F238E27FC236}">
              <a16:creationId xmlns="" xmlns:a16="http://schemas.microsoft.com/office/drawing/2014/main" id="{35AE331D-14B9-4300-A0C2-F342ABB41450}"/>
            </a:ext>
          </a:extLst>
        </xdr:cNvPr>
        <xdr:cNvSpPr/>
      </xdr:nvSpPr>
      <xdr:spPr>
        <a:xfrm>
          <a:off x="16268700" y="639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86360</xdr:rowOff>
    </xdr:from>
    <xdr:to>
      <xdr:col>81</xdr:col>
      <xdr:colOff>101600</xdr:colOff>
      <xdr:row>38</xdr:row>
      <xdr:rowOff>16510</xdr:rowOff>
    </xdr:to>
    <xdr:sp macro="" textlink="">
      <xdr:nvSpPr>
        <xdr:cNvPr id="390" name="フローチャート: 判断 389">
          <a:extLst>
            <a:ext uri="{FF2B5EF4-FFF2-40B4-BE49-F238E27FC236}">
              <a16:creationId xmlns="" xmlns:a16="http://schemas.microsoft.com/office/drawing/2014/main" id="{19418F74-EB24-45AF-A96C-5C9CB7A1B0DD}"/>
            </a:ext>
          </a:extLst>
        </xdr:cNvPr>
        <xdr:cNvSpPr/>
      </xdr:nvSpPr>
      <xdr:spPr>
        <a:xfrm>
          <a:off x="15430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73025</xdr:rowOff>
    </xdr:from>
    <xdr:to>
      <xdr:col>76</xdr:col>
      <xdr:colOff>165100</xdr:colOff>
      <xdr:row>38</xdr:row>
      <xdr:rowOff>3175</xdr:rowOff>
    </xdr:to>
    <xdr:sp macro="" textlink="">
      <xdr:nvSpPr>
        <xdr:cNvPr id="391" name="フローチャート: 判断 390">
          <a:extLst>
            <a:ext uri="{FF2B5EF4-FFF2-40B4-BE49-F238E27FC236}">
              <a16:creationId xmlns="" xmlns:a16="http://schemas.microsoft.com/office/drawing/2014/main" id="{AE864349-D5E0-41A7-81D9-83BC2601EFB0}"/>
            </a:ext>
          </a:extLst>
        </xdr:cNvPr>
        <xdr:cNvSpPr/>
      </xdr:nvSpPr>
      <xdr:spPr>
        <a:xfrm>
          <a:off x="14541500" y="641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120650</xdr:rowOff>
    </xdr:from>
    <xdr:to>
      <xdr:col>72</xdr:col>
      <xdr:colOff>38100</xdr:colOff>
      <xdr:row>38</xdr:row>
      <xdr:rowOff>50800</xdr:rowOff>
    </xdr:to>
    <xdr:sp macro="" textlink="">
      <xdr:nvSpPr>
        <xdr:cNvPr id="392" name="フローチャート: 判断 391">
          <a:extLst>
            <a:ext uri="{FF2B5EF4-FFF2-40B4-BE49-F238E27FC236}">
              <a16:creationId xmlns="" xmlns:a16="http://schemas.microsoft.com/office/drawing/2014/main" id="{46AAA79B-724B-4458-8328-85668779A67A}"/>
            </a:ext>
          </a:extLst>
        </xdr:cNvPr>
        <xdr:cNvSpPr/>
      </xdr:nvSpPr>
      <xdr:spPr>
        <a:xfrm>
          <a:off x="13652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25400</xdr:rowOff>
    </xdr:from>
    <xdr:to>
      <xdr:col>67</xdr:col>
      <xdr:colOff>101600</xdr:colOff>
      <xdr:row>34</xdr:row>
      <xdr:rowOff>127000</xdr:rowOff>
    </xdr:to>
    <xdr:sp macro="" textlink="">
      <xdr:nvSpPr>
        <xdr:cNvPr id="393" name="フローチャート: 判断 392">
          <a:extLst>
            <a:ext uri="{FF2B5EF4-FFF2-40B4-BE49-F238E27FC236}">
              <a16:creationId xmlns="" xmlns:a16="http://schemas.microsoft.com/office/drawing/2014/main" id="{075B3E89-A30D-4A83-8EBF-DC069E0A59CB}"/>
            </a:ext>
          </a:extLst>
        </xdr:cNvPr>
        <xdr:cNvSpPr/>
      </xdr:nvSpPr>
      <xdr:spPr>
        <a:xfrm>
          <a:off x="12763500" y="585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4" name="テキスト ボックス 393">
          <a:extLst>
            <a:ext uri="{FF2B5EF4-FFF2-40B4-BE49-F238E27FC236}">
              <a16:creationId xmlns="" xmlns:a16="http://schemas.microsoft.com/office/drawing/2014/main" id="{FC964D7E-2521-4DDF-A11A-119BBCE4BF17}"/>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5" name="テキスト ボックス 394">
          <a:extLst>
            <a:ext uri="{FF2B5EF4-FFF2-40B4-BE49-F238E27FC236}">
              <a16:creationId xmlns="" xmlns:a16="http://schemas.microsoft.com/office/drawing/2014/main" id="{5EF70B9D-21AA-4B68-B303-15E6C8739F0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6" name="テキスト ボックス 395">
          <a:extLst>
            <a:ext uri="{FF2B5EF4-FFF2-40B4-BE49-F238E27FC236}">
              <a16:creationId xmlns="" xmlns:a16="http://schemas.microsoft.com/office/drawing/2014/main" id="{F0899E43-08AC-4EA2-9D63-C85A5A2B2A2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7" name="テキスト ボックス 396">
          <a:extLst>
            <a:ext uri="{FF2B5EF4-FFF2-40B4-BE49-F238E27FC236}">
              <a16:creationId xmlns="" xmlns:a16="http://schemas.microsoft.com/office/drawing/2014/main" id="{539EA9D2-C1B2-44F6-B9AC-5F664D084D7B}"/>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8" name="テキスト ボックス 397">
          <a:extLst>
            <a:ext uri="{FF2B5EF4-FFF2-40B4-BE49-F238E27FC236}">
              <a16:creationId xmlns="" xmlns:a16="http://schemas.microsoft.com/office/drawing/2014/main" id="{05532E09-2520-4456-A998-64852F37235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124460</xdr:rowOff>
    </xdr:from>
    <xdr:to>
      <xdr:col>76</xdr:col>
      <xdr:colOff>165100</xdr:colOff>
      <xdr:row>35</xdr:row>
      <xdr:rowOff>54610</xdr:rowOff>
    </xdr:to>
    <xdr:sp macro="" textlink="">
      <xdr:nvSpPr>
        <xdr:cNvPr id="399" name="楕円 398">
          <a:extLst>
            <a:ext uri="{FF2B5EF4-FFF2-40B4-BE49-F238E27FC236}">
              <a16:creationId xmlns="" xmlns:a16="http://schemas.microsoft.com/office/drawing/2014/main" id="{B3EEE354-F185-489B-8871-D6BCC4F358D5}"/>
            </a:ext>
          </a:extLst>
        </xdr:cNvPr>
        <xdr:cNvSpPr/>
      </xdr:nvSpPr>
      <xdr:spPr>
        <a:xfrm>
          <a:off x="14541500" y="595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80645</xdr:rowOff>
    </xdr:from>
    <xdr:to>
      <xdr:col>72</xdr:col>
      <xdr:colOff>38100</xdr:colOff>
      <xdr:row>35</xdr:row>
      <xdr:rowOff>10795</xdr:rowOff>
    </xdr:to>
    <xdr:sp macro="" textlink="">
      <xdr:nvSpPr>
        <xdr:cNvPr id="400" name="楕円 399">
          <a:extLst>
            <a:ext uri="{FF2B5EF4-FFF2-40B4-BE49-F238E27FC236}">
              <a16:creationId xmlns="" xmlns:a16="http://schemas.microsoft.com/office/drawing/2014/main" id="{E485BC06-94B3-4DD2-967A-4D0B444AD1F7}"/>
            </a:ext>
          </a:extLst>
        </xdr:cNvPr>
        <xdr:cNvSpPr/>
      </xdr:nvSpPr>
      <xdr:spPr>
        <a:xfrm>
          <a:off x="13652500" y="590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131445</xdr:rowOff>
    </xdr:from>
    <xdr:to>
      <xdr:col>76</xdr:col>
      <xdr:colOff>114300</xdr:colOff>
      <xdr:row>35</xdr:row>
      <xdr:rowOff>3810</xdr:rowOff>
    </xdr:to>
    <xdr:cxnSp macro="">
      <xdr:nvCxnSpPr>
        <xdr:cNvPr id="401" name="直線コネクタ 400">
          <a:extLst>
            <a:ext uri="{FF2B5EF4-FFF2-40B4-BE49-F238E27FC236}">
              <a16:creationId xmlns="" xmlns:a16="http://schemas.microsoft.com/office/drawing/2014/main" id="{E5AEAE44-C887-4676-A2DF-964A86D127F3}"/>
            </a:ext>
          </a:extLst>
        </xdr:cNvPr>
        <xdr:cNvCxnSpPr/>
      </xdr:nvCxnSpPr>
      <xdr:spPr>
        <a:xfrm>
          <a:off x="13703300" y="596074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27305</xdr:rowOff>
    </xdr:from>
    <xdr:to>
      <xdr:col>67</xdr:col>
      <xdr:colOff>101600</xdr:colOff>
      <xdr:row>34</xdr:row>
      <xdr:rowOff>128905</xdr:rowOff>
    </xdr:to>
    <xdr:sp macro="" textlink="">
      <xdr:nvSpPr>
        <xdr:cNvPr id="402" name="楕円 401">
          <a:extLst>
            <a:ext uri="{FF2B5EF4-FFF2-40B4-BE49-F238E27FC236}">
              <a16:creationId xmlns="" xmlns:a16="http://schemas.microsoft.com/office/drawing/2014/main" id="{F06F04A5-8824-40EF-A5D2-3CA64F9B1880}"/>
            </a:ext>
          </a:extLst>
        </xdr:cNvPr>
        <xdr:cNvSpPr/>
      </xdr:nvSpPr>
      <xdr:spPr>
        <a:xfrm>
          <a:off x="12763500" y="585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78105</xdr:rowOff>
    </xdr:from>
    <xdr:to>
      <xdr:col>71</xdr:col>
      <xdr:colOff>177800</xdr:colOff>
      <xdr:row>34</xdr:row>
      <xdr:rowOff>131445</xdr:rowOff>
    </xdr:to>
    <xdr:cxnSp macro="">
      <xdr:nvCxnSpPr>
        <xdr:cNvPr id="403" name="直線コネクタ 402">
          <a:extLst>
            <a:ext uri="{FF2B5EF4-FFF2-40B4-BE49-F238E27FC236}">
              <a16:creationId xmlns="" xmlns:a16="http://schemas.microsoft.com/office/drawing/2014/main" id="{47095D11-4BF0-4C2D-9B62-B2590706F066}"/>
            </a:ext>
          </a:extLst>
        </xdr:cNvPr>
        <xdr:cNvCxnSpPr/>
      </xdr:nvCxnSpPr>
      <xdr:spPr>
        <a:xfrm>
          <a:off x="12814300" y="590740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33037</xdr:rowOff>
    </xdr:from>
    <xdr:ext cx="405111" cy="259045"/>
    <xdr:sp macro="" textlink="">
      <xdr:nvSpPr>
        <xdr:cNvPr id="404" name="n_1aveValue【認定こども園・幼稚園・保育所】&#10;有形固定資産減価償却率">
          <a:extLst>
            <a:ext uri="{FF2B5EF4-FFF2-40B4-BE49-F238E27FC236}">
              <a16:creationId xmlns="" xmlns:a16="http://schemas.microsoft.com/office/drawing/2014/main" id="{793DFA13-64EA-453D-B3DD-2FE83239655D}"/>
            </a:ext>
          </a:extLst>
        </xdr:cNvPr>
        <xdr:cNvSpPr txBox="1"/>
      </xdr:nvSpPr>
      <xdr:spPr>
        <a:xfrm>
          <a:off x="152660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165752</xdr:rowOff>
    </xdr:from>
    <xdr:ext cx="405111" cy="259045"/>
    <xdr:sp macro="" textlink="">
      <xdr:nvSpPr>
        <xdr:cNvPr id="405" name="n_2aveValue【認定こども園・幼稚園・保育所】&#10;有形固定資産減価償却率">
          <a:extLst>
            <a:ext uri="{FF2B5EF4-FFF2-40B4-BE49-F238E27FC236}">
              <a16:creationId xmlns="" xmlns:a16="http://schemas.microsoft.com/office/drawing/2014/main" id="{D09DE15C-6196-402F-883F-FCFFFBFF057E}"/>
            </a:ext>
          </a:extLst>
        </xdr:cNvPr>
        <xdr:cNvSpPr txBox="1"/>
      </xdr:nvSpPr>
      <xdr:spPr>
        <a:xfrm>
          <a:off x="14389744" y="650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41927</xdr:rowOff>
    </xdr:from>
    <xdr:ext cx="405111" cy="259045"/>
    <xdr:sp macro="" textlink="">
      <xdr:nvSpPr>
        <xdr:cNvPr id="406" name="n_3aveValue【認定こども園・幼稚園・保育所】&#10;有形固定資産減価償却率">
          <a:extLst>
            <a:ext uri="{FF2B5EF4-FFF2-40B4-BE49-F238E27FC236}">
              <a16:creationId xmlns="" xmlns:a16="http://schemas.microsoft.com/office/drawing/2014/main" id="{0771ED53-BBE2-43C9-9EA1-62F05F5B2E59}"/>
            </a:ext>
          </a:extLst>
        </xdr:cNvPr>
        <xdr:cNvSpPr txBox="1"/>
      </xdr:nvSpPr>
      <xdr:spPr>
        <a:xfrm>
          <a:off x="13500744" y="655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143527</xdr:rowOff>
    </xdr:from>
    <xdr:ext cx="405111" cy="259045"/>
    <xdr:sp macro="" textlink="">
      <xdr:nvSpPr>
        <xdr:cNvPr id="407" name="n_4aveValue【認定こども園・幼稚園・保育所】&#10;有形固定資産減価償却率">
          <a:extLst>
            <a:ext uri="{FF2B5EF4-FFF2-40B4-BE49-F238E27FC236}">
              <a16:creationId xmlns="" xmlns:a16="http://schemas.microsoft.com/office/drawing/2014/main" id="{FB0664B0-0C26-4F54-984C-59FE247E70DB}"/>
            </a:ext>
          </a:extLst>
        </xdr:cNvPr>
        <xdr:cNvSpPr txBox="1"/>
      </xdr:nvSpPr>
      <xdr:spPr>
        <a:xfrm>
          <a:off x="12611744" y="562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71137</xdr:rowOff>
    </xdr:from>
    <xdr:ext cx="405111" cy="259045"/>
    <xdr:sp macro="" textlink="">
      <xdr:nvSpPr>
        <xdr:cNvPr id="408" name="n_2mainValue【認定こども園・幼稚園・保育所】&#10;有形固定資産減価償却率">
          <a:extLst>
            <a:ext uri="{FF2B5EF4-FFF2-40B4-BE49-F238E27FC236}">
              <a16:creationId xmlns="" xmlns:a16="http://schemas.microsoft.com/office/drawing/2014/main" id="{5B5BBEA1-C624-46CB-9BA3-A4AD916F9918}"/>
            </a:ext>
          </a:extLst>
        </xdr:cNvPr>
        <xdr:cNvSpPr txBox="1"/>
      </xdr:nvSpPr>
      <xdr:spPr>
        <a:xfrm>
          <a:off x="14389744" y="572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27322</xdr:rowOff>
    </xdr:from>
    <xdr:ext cx="405111" cy="259045"/>
    <xdr:sp macro="" textlink="">
      <xdr:nvSpPr>
        <xdr:cNvPr id="409" name="n_3mainValue【認定こども園・幼稚園・保育所】&#10;有形固定資産減価償却率">
          <a:extLst>
            <a:ext uri="{FF2B5EF4-FFF2-40B4-BE49-F238E27FC236}">
              <a16:creationId xmlns="" xmlns:a16="http://schemas.microsoft.com/office/drawing/2014/main" id="{90B71634-5EF4-49D0-833E-3EE94BAFC16E}"/>
            </a:ext>
          </a:extLst>
        </xdr:cNvPr>
        <xdr:cNvSpPr txBox="1"/>
      </xdr:nvSpPr>
      <xdr:spPr>
        <a:xfrm>
          <a:off x="13500744" y="568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120032</xdr:rowOff>
    </xdr:from>
    <xdr:ext cx="405111" cy="259045"/>
    <xdr:sp macro="" textlink="">
      <xdr:nvSpPr>
        <xdr:cNvPr id="410" name="n_4mainValue【認定こども園・幼稚園・保育所】&#10;有形固定資産減価償却率">
          <a:extLst>
            <a:ext uri="{FF2B5EF4-FFF2-40B4-BE49-F238E27FC236}">
              <a16:creationId xmlns="" xmlns:a16="http://schemas.microsoft.com/office/drawing/2014/main" id="{8F5AC6E7-3D35-4076-977B-D3C6FA526DC8}"/>
            </a:ext>
          </a:extLst>
        </xdr:cNvPr>
        <xdr:cNvSpPr txBox="1"/>
      </xdr:nvSpPr>
      <xdr:spPr>
        <a:xfrm>
          <a:off x="12611744" y="5949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11" name="正方形/長方形 410">
          <a:extLst>
            <a:ext uri="{FF2B5EF4-FFF2-40B4-BE49-F238E27FC236}">
              <a16:creationId xmlns="" xmlns:a16="http://schemas.microsoft.com/office/drawing/2014/main" id="{23060607-7E39-4829-B15F-30DDD149DDFA}"/>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2" name="正方形/長方形 411">
          <a:extLst>
            <a:ext uri="{FF2B5EF4-FFF2-40B4-BE49-F238E27FC236}">
              <a16:creationId xmlns="" xmlns:a16="http://schemas.microsoft.com/office/drawing/2014/main" id="{2E6F37A5-6F96-4046-9541-4843F378B65A}"/>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3" name="正方形/長方形 412">
          <a:extLst>
            <a:ext uri="{FF2B5EF4-FFF2-40B4-BE49-F238E27FC236}">
              <a16:creationId xmlns="" xmlns:a16="http://schemas.microsoft.com/office/drawing/2014/main" id="{D485FC3C-6E6A-43C5-B859-496EFE33E00B}"/>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4" name="正方形/長方形 413">
          <a:extLst>
            <a:ext uri="{FF2B5EF4-FFF2-40B4-BE49-F238E27FC236}">
              <a16:creationId xmlns="" xmlns:a16="http://schemas.microsoft.com/office/drawing/2014/main" id="{4DE7BE27-6608-49A4-910F-2296FE1A190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5" name="正方形/長方形 414">
          <a:extLst>
            <a:ext uri="{FF2B5EF4-FFF2-40B4-BE49-F238E27FC236}">
              <a16:creationId xmlns="" xmlns:a16="http://schemas.microsoft.com/office/drawing/2014/main" id="{ABF91840-5377-443D-BC4C-689BCA0BF062}"/>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6" name="正方形/長方形 415">
          <a:extLst>
            <a:ext uri="{FF2B5EF4-FFF2-40B4-BE49-F238E27FC236}">
              <a16:creationId xmlns="" xmlns:a16="http://schemas.microsoft.com/office/drawing/2014/main" id="{B8A238E8-78BE-4159-8FF6-36A7575AC657}"/>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7" name="正方形/長方形 416">
          <a:extLst>
            <a:ext uri="{FF2B5EF4-FFF2-40B4-BE49-F238E27FC236}">
              <a16:creationId xmlns="" xmlns:a16="http://schemas.microsoft.com/office/drawing/2014/main" id="{E5EEF630-2EB8-4D9A-88EE-2BE335FC8F3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8" name="正方形/長方形 417">
          <a:extLst>
            <a:ext uri="{FF2B5EF4-FFF2-40B4-BE49-F238E27FC236}">
              <a16:creationId xmlns="" xmlns:a16="http://schemas.microsoft.com/office/drawing/2014/main" id="{9721A270-D74A-4C8C-96A4-0621AB9F8249}"/>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9" name="テキスト ボックス 418">
          <a:extLst>
            <a:ext uri="{FF2B5EF4-FFF2-40B4-BE49-F238E27FC236}">
              <a16:creationId xmlns="" xmlns:a16="http://schemas.microsoft.com/office/drawing/2014/main" id="{AC6A0C68-7583-4E6A-AC41-8DF53896FA59}"/>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20" name="直線コネクタ 419">
          <a:extLst>
            <a:ext uri="{FF2B5EF4-FFF2-40B4-BE49-F238E27FC236}">
              <a16:creationId xmlns="" xmlns:a16="http://schemas.microsoft.com/office/drawing/2014/main" id="{E76E9559-38AB-48D0-9839-F5C984ADA391}"/>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21" name="直線コネクタ 420">
          <a:extLst>
            <a:ext uri="{FF2B5EF4-FFF2-40B4-BE49-F238E27FC236}">
              <a16:creationId xmlns="" xmlns:a16="http://schemas.microsoft.com/office/drawing/2014/main" id="{6AEC466E-50EE-494C-8418-3095FE1E3D8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22" name="テキスト ボックス 421">
          <a:extLst>
            <a:ext uri="{FF2B5EF4-FFF2-40B4-BE49-F238E27FC236}">
              <a16:creationId xmlns="" xmlns:a16="http://schemas.microsoft.com/office/drawing/2014/main" id="{1C5B0C9F-1E3B-43AA-9214-C369AB85F94F}"/>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23" name="直線コネクタ 422">
          <a:extLst>
            <a:ext uri="{FF2B5EF4-FFF2-40B4-BE49-F238E27FC236}">
              <a16:creationId xmlns="" xmlns:a16="http://schemas.microsoft.com/office/drawing/2014/main" id="{42D6A666-45BA-4CF1-8D17-382E20F9D3CD}"/>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24" name="テキスト ボックス 423">
          <a:extLst>
            <a:ext uri="{FF2B5EF4-FFF2-40B4-BE49-F238E27FC236}">
              <a16:creationId xmlns="" xmlns:a16="http://schemas.microsoft.com/office/drawing/2014/main" id="{4CF240C2-8E96-4C40-9FE0-0FA9F2F7F26F}"/>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25" name="直線コネクタ 424">
          <a:extLst>
            <a:ext uri="{FF2B5EF4-FFF2-40B4-BE49-F238E27FC236}">
              <a16:creationId xmlns="" xmlns:a16="http://schemas.microsoft.com/office/drawing/2014/main" id="{918508DD-C684-4ACF-B22A-EDE49F026621}"/>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26" name="テキスト ボックス 425">
          <a:extLst>
            <a:ext uri="{FF2B5EF4-FFF2-40B4-BE49-F238E27FC236}">
              <a16:creationId xmlns="" xmlns:a16="http://schemas.microsoft.com/office/drawing/2014/main" id="{CCB4F886-9780-497E-BC32-BF857FC4A369}"/>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27" name="直線コネクタ 426">
          <a:extLst>
            <a:ext uri="{FF2B5EF4-FFF2-40B4-BE49-F238E27FC236}">
              <a16:creationId xmlns="" xmlns:a16="http://schemas.microsoft.com/office/drawing/2014/main" id="{363B38BC-E7F5-47C3-8392-9FBACA8A93E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28" name="テキスト ボックス 427">
          <a:extLst>
            <a:ext uri="{FF2B5EF4-FFF2-40B4-BE49-F238E27FC236}">
              <a16:creationId xmlns="" xmlns:a16="http://schemas.microsoft.com/office/drawing/2014/main" id="{49AA382C-D717-435F-8E8A-DC7613CB6FAB}"/>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29" name="直線コネクタ 428">
          <a:extLst>
            <a:ext uri="{FF2B5EF4-FFF2-40B4-BE49-F238E27FC236}">
              <a16:creationId xmlns="" xmlns:a16="http://schemas.microsoft.com/office/drawing/2014/main" id="{4E2F877F-AC76-40D3-97B1-E081F5F37EE8}"/>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30" name="テキスト ボックス 429">
          <a:extLst>
            <a:ext uri="{FF2B5EF4-FFF2-40B4-BE49-F238E27FC236}">
              <a16:creationId xmlns="" xmlns:a16="http://schemas.microsoft.com/office/drawing/2014/main" id="{FF79B26E-DB4B-4665-A581-9CA25BC4C98E}"/>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31" name="直線コネクタ 430">
          <a:extLst>
            <a:ext uri="{FF2B5EF4-FFF2-40B4-BE49-F238E27FC236}">
              <a16:creationId xmlns="" xmlns:a16="http://schemas.microsoft.com/office/drawing/2014/main" id="{F6E50D22-BD99-48E7-9DAA-239632A34239}"/>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2" name="テキスト ボックス 431">
          <a:extLst>
            <a:ext uri="{FF2B5EF4-FFF2-40B4-BE49-F238E27FC236}">
              <a16:creationId xmlns="" xmlns:a16="http://schemas.microsoft.com/office/drawing/2014/main" id="{14F309C0-13C0-4995-A309-3874A197C9FC}"/>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3" name="【認定こども園・幼稚園・保育所】&#10;一人当たり面積グラフ枠">
          <a:extLst>
            <a:ext uri="{FF2B5EF4-FFF2-40B4-BE49-F238E27FC236}">
              <a16:creationId xmlns="" xmlns:a16="http://schemas.microsoft.com/office/drawing/2014/main" id="{D58C06F4-5CE8-4898-9EEE-DC073DB17E86}"/>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156210</xdr:rowOff>
    </xdr:from>
    <xdr:to>
      <xdr:col>116</xdr:col>
      <xdr:colOff>62864</xdr:colOff>
      <xdr:row>41</xdr:row>
      <xdr:rowOff>72390</xdr:rowOff>
    </xdr:to>
    <xdr:cxnSp macro="">
      <xdr:nvCxnSpPr>
        <xdr:cNvPr id="434" name="直線コネクタ 433">
          <a:extLst>
            <a:ext uri="{FF2B5EF4-FFF2-40B4-BE49-F238E27FC236}">
              <a16:creationId xmlns="" xmlns:a16="http://schemas.microsoft.com/office/drawing/2014/main" id="{6DB3E182-4F1C-451B-8309-31AFB50DAA1F}"/>
            </a:ext>
          </a:extLst>
        </xdr:cNvPr>
        <xdr:cNvCxnSpPr/>
      </xdr:nvCxnSpPr>
      <xdr:spPr>
        <a:xfrm flipV="1">
          <a:off x="22160864" y="564261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76217</xdr:rowOff>
    </xdr:from>
    <xdr:ext cx="469744" cy="259045"/>
    <xdr:sp macro="" textlink="">
      <xdr:nvSpPr>
        <xdr:cNvPr id="435" name="【認定こども園・幼稚園・保育所】&#10;一人当たり面積最小値テキスト">
          <a:extLst>
            <a:ext uri="{FF2B5EF4-FFF2-40B4-BE49-F238E27FC236}">
              <a16:creationId xmlns="" xmlns:a16="http://schemas.microsoft.com/office/drawing/2014/main" id="{20271AF3-96CB-4810-A0CF-4D8CAB48960A}"/>
            </a:ext>
          </a:extLst>
        </xdr:cNvPr>
        <xdr:cNvSpPr txBox="1"/>
      </xdr:nvSpPr>
      <xdr:spPr>
        <a:xfrm>
          <a:off x="22199600"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72390</xdr:rowOff>
    </xdr:from>
    <xdr:to>
      <xdr:col>116</xdr:col>
      <xdr:colOff>152400</xdr:colOff>
      <xdr:row>41</xdr:row>
      <xdr:rowOff>72390</xdr:rowOff>
    </xdr:to>
    <xdr:cxnSp macro="">
      <xdr:nvCxnSpPr>
        <xdr:cNvPr id="436" name="直線コネクタ 435">
          <a:extLst>
            <a:ext uri="{FF2B5EF4-FFF2-40B4-BE49-F238E27FC236}">
              <a16:creationId xmlns="" xmlns:a16="http://schemas.microsoft.com/office/drawing/2014/main" id="{EE98A4F9-D072-4D50-9181-F5B55B3EB013}"/>
            </a:ext>
          </a:extLst>
        </xdr:cNvPr>
        <xdr:cNvCxnSpPr/>
      </xdr:nvCxnSpPr>
      <xdr:spPr>
        <a:xfrm>
          <a:off x="22072600" y="7101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102887</xdr:rowOff>
    </xdr:from>
    <xdr:ext cx="469744" cy="259045"/>
    <xdr:sp macro="" textlink="">
      <xdr:nvSpPr>
        <xdr:cNvPr id="437" name="【認定こども園・幼稚園・保育所】&#10;一人当たり面積最大値テキスト">
          <a:extLst>
            <a:ext uri="{FF2B5EF4-FFF2-40B4-BE49-F238E27FC236}">
              <a16:creationId xmlns="" xmlns:a16="http://schemas.microsoft.com/office/drawing/2014/main" id="{B4572518-D6C7-4417-8AC6-934B5C0280B1}"/>
            </a:ext>
          </a:extLst>
        </xdr:cNvPr>
        <xdr:cNvSpPr txBox="1"/>
      </xdr:nvSpPr>
      <xdr:spPr>
        <a:xfrm>
          <a:off x="22199600" y="5417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156210</xdr:rowOff>
    </xdr:from>
    <xdr:to>
      <xdr:col>116</xdr:col>
      <xdr:colOff>152400</xdr:colOff>
      <xdr:row>32</xdr:row>
      <xdr:rowOff>156210</xdr:rowOff>
    </xdr:to>
    <xdr:cxnSp macro="">
      <xdr:nvCxnSpPr>
        <xdr:cNvPr id="438" name="直線コネクタ 437">
          <a:extLst>
            <a:ext uri="{FF2B5EF4-FFF2-40B4-BE49-F238E27FC236}">
              <a16:creationId xmlns="" xmlns:a16="http://schemas.microsoft.com/office/drawing/2014/main" id="{25696071-E0B6-490F-9376-BF57C21ECEAF}"/>
            </a:ext>
          </a:extLst>
        </xdr:cNvPr>
        <xdr:cNvCxnSpPr/>
      </xdr:nvCxnSpPr>
      <xdr:spPr>
        <a:xfrm>
          <a:off x="22072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106697</xdr:rowOff>
    </xdr:from>
    <xdr:ext cx="469744" cy="259045"/>
    <xdr:sp macro="" textlink="">
      <xdr:nvSpPr>
        <xdr:cNvPr id="439" name="【認定こども園・幼稚園・保育所】&#10;一人当たり面積平均値テキスト">
          <a:extLst>
            <a:ext uri="{FF2B5EF4-FFF2-40B4-BE49-F238E27FC236}">
              <a16:creationId xmlns="" xmlns:a16="http://schemas.microsoft.com/office/drawing/2014/main" id="{2AF6E7FF-CB4F-406E-A30F-B58364847ADF}"/>
            </a:ext>
          </a:extLst>
        </xdr:cNvPr>
        <xdr:cNvSpPr txBox="1"/>
      </xdr:nvSpPr>
      <xdr:spPr>
        <a:xfrm>
          <a:off x="22199600" y="6450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128270</xdr:rowOff>
    </xdr:from>
    <xdr:to>
      <xdr:col>116</xdr:col>
      <xdr:colOff>114300</xdr:colOff>
      <xdr:row>38</xdr:row>
      <xdr:rowOff>58420</xdr:rowOff>
    </xdr:to>
    <xdr:sp macro="" textlink="">
      <xdr:nvSpPr>
        <xdr:cNvPr id="440" name="フローチャート: 判断 439">
          <a:extLst>
            <a:ext uri="{FF2B5EF4-FFF2-40B4-BE49-F238E27FC236}">
              <a16:creationId xmlns="" xmlns:a16="http://schemas.microsoft.com/office/drawing/2014/main" id="{37F7FECD-41DF-485F-A71B-1A2266F613D3}"/>
            </a:ext>
          </a:extLst>
        </xdr:cNvPr>
        <xdr:cNvSpPr/>
      </xdr:nvSpPr>
      <xdr:spPr>
        <a:xfrm>
          <a:off x="22110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124460</xdr:rowOff>
    </xdr:from>
    <xdr:to>
      <xdr:col>112</xdr:col>
      <xdr:colOff>38100</xdr:colOff>
      <xdr:row>38</xdr:row>
      <xdr:rowOff>54610</xdr:rowOff>
    </xdr:to>
    <xdr:sp macro="" textlink="">
      <xdr:nvSpPr>
        <xdr:cNvPr id="441" name="フローチャート: 判断 440">
          <a:extLst>
            <a:ext uri="{FF2B5EF4-FFF2-40B4-BE49-F238E27FC236}">
              <a16:creationId xmlns="" xmlns:a16="http://schemas.microsoft.com/office/drawing/2014/main" id="{D826E363-8B46-44E7-BE4B-71FA308934BD}"/>
            </a:ext>
          </a:extLst>
        </xdr:cNvPr>
        <xdr:cNvSpPr/>
      </xdr:nvSpPr>
      <xdr:spPr>
        <a:xfrm>
          <a:off x="21272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135890</xdr:rowOff>
    </xdr:from>
    <xdr:to>
      <xdr:col>107</xdr:col>
      <xdr:colOff>101600</xdr:colOff>
      <xdr:row>38</xdr:row>
      <xdr:rowOff>66040</xdr:rowOff>
    </xdr:to>
    <xdr:sp macro="" textlink="">
      <xdr:nvSpPr>
        <xdr:cNvPr id="442" name="フローチャート: 判断 441">
          <a:extLst>
            <a:ext uri="{FF2B5EF4-FFF2-40B4-BE49-F238E27FC236}">
              <a16:creationId xmlns="" xmlns:a16="http://schemas.microsoft.com/office/drawing/2014/main" id="{3A11A988-6A0C-4D58-88B4-EE17D8E25144}"/>
            </a:ext>
          </a:extLst>
        </xdr:cNvPr>
        <xdr:cNvSpPr/>
      </xdr:nvSpPr>
      <xdr:spPr>
        <a:xfrm>
          <a:off x="20383500" y="647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37</xdr:row>
      <xdr:rowOff>90170</xdr:rowOff>
    </xdr:from>
    <xdr:to>
      <xdr:col>102</xdr:col>
      <xdr:colOff>165100</xdr:colOff>
      <xdr:row>38</xdr:row>
      <xdr:rowOff>20320</xdr:rowOff>
    </xdr:to>
    <xdr:sp macro="" textlink="">
      <xdr:nvSpPr>
        <xdr:cNvPr id="443" name="フローチャート: 判断 442">
          <a:extLst>
            <a:ext uri="{FF2B5EF4-FFF2-40B4-BE49-F238E27FC236}">
              <a16:creationId xmlns="" xmlns:a16="http://schemas.microsoft.com/office/drawing/2014/main" id="{8807794C-74DD-4D64-AE14-B11CC735B193}"/>
            </a:ext>
          </a:extLst>
        </xdr:cNvPr>
        <xdr:cNvSpPr/>
      </xdr:nvSpPr>
      <xdr:spPr>
        <a:xfrm>
          <a:off x="19494500" y="643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37</xdr:row>
      <xdr:rowOff>74930</xdr:rowOff>
    </xdr:from>
    <xdr:to>
      <xdr:col>98</xdr:col>
      <xdr:colOff>38100</xdr:colOff>
      <xdr:row>38</xdr:row>
      <xdr:rowOff>5080</xdr:rowOff>
    </xdr:to>
    <xdr:sp macro="" textlink="">
      <xdr:nvSpPr>
        <xdr:cNvPr id="444" name="フローチャート: 判断 443">
          <a:extLst>
            <a:ext uri="{FF2B5EF4-FFF2-40B4-BE49-F238E27FC236}">
              <a16:creationId xmlns="" xmlns:a16="http://schemas.microsoft.com/office/drawing/2014/main" id="{4922F2DC-607F-4D5C-8727-718E8F0CB71F}"/>
            </a:ext>
          </a:extLst>
        </xdr:cNvPr>
        <xdr:cNvSpPr/>
      </xdr:nvSpPr>
      <xdr:spPr>
        <a:xfrm>
          <a:off x="18605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5" name="テキスト ボックス 444">
          <a:extLst>
            <a:ext uri="{FF2B5EF4-FFF2-40B4-BE49-F238E27FC236}">
              <a16:creationId xmlns="" xmlns:a16="http://schemas.microsoft.com/office/drawing/2014/main" id="{9B187E11-6E31-4D34-A786-FA5C227D2A8C}"/>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6" name="テキスト ボックス 445">
          <a:extLst>
            <a:ext uri="{FF2B5EF4-FFF2-40B4-BE49-F238E27FC236}">
              <a16:creationId xmlns="" xmlns:a16="http://schemas.microsoft.com/office/drawing/2014/main" id="{FE07C44F-5CEB-4E50-A5B5-571C081443B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7" name="テキスト ボックス 446">
          <a:extLst>
            <a:ext uri="{FF2B5EF4-FFF2-40B4-BE49-F238E27FC236}">
              <a16:creationId xmlns="" xmlns:a16="http://schemas.microsoft.com/office/drawing/2014/main" id="{D95A895C-CA09-4A3F-B131-E7BA3FB4EB96}"/>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8" name="テキスト ボックス 447">
          <a:extLst>
            <a:ext uri="{FF2B5EF4-FFF2-40B4-BE49-F238E27FC236}">
              <a16:creationId xmlns="" xmlns:a16="http://schemas.microsoft.com/office/drawing/2014/main" id="{648D4DD1-C995-4EC2-AEFE-A09E507936B3}"/>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9" name="テキスト ボックス 448">
          <a:extLst>
            <a:ext uri="{FF2B5EF4-FFF2-40B4-BE49-F238E27FC236}">
              <a16:creationId xmlns="" xmlns:a16="http://schemas.microsoft.com/office/drawing/2014/main" id="{B504CCAA-59D4-4198-B7E5-DC8481F5245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40640</xdr:rowOff>
    </xdr:from>
    <xdr:to>
      <xdr:col>107</xdr:col>
      <xdr:colOff>101600</xdr:colOff>
      <xdr:row>39</xdr:row>
      <xdr:rowOff>142240</xdr:rowOff>
    </xdr:to>
    <xdr:sp macro="" textlink="">
      <xdr:nvSpPr>
        <xdr:cNvPr id="450" name="楕円 449">
          <a:extLst>
            <a:ext uri="{FF2B5EF4-FFF2-40B4-BE49-F238E27FC236}">
              <a16:creationId xmlns="" xmlns:a16="http://schemas.microsoft.com/office/drawing/2014/main" id="{EB73A379-B44A-4ACD-9AD5-C3430207B3B8}"/>
            </a:ext>
          </a:extLst>
        </xdr:cNvPr>
        <xdr:cNvSpPr/>
      </xdr:nvSpPr>
      <xdr:spPr>
        <a:xfrm>
          <a:off x="203835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51" name="楕円 450">
          <a:extLst>
            <a:ext uri="{FF2B5EF4-FFF2-40B4-BE49-F238E27FC236}">
              <a16:creationId xmlns="" xmlns:a16="http://schemas.microsoft.com/office/drawing/2014/main" id="{A7961DE8-5B0F-4747-BB8C-E331AEF023C1}"/>
            </a:ext>
          </a:extLst>
        </xdr:cNvPr>
        <xdr:cNvSpPr/>
      </xdr:nvSpPr>
      <xdr:spPr>
        <a:xfrm>
          <a:off x="19494500" y="673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91440</xdr:rowOff>
    </xdr:from>
    <xdr:to>
      <xdr:col>107</xdr:col>
      <xdr:colOff>50800</xdr:colOff>
      <xdr:row>39</xdr:row>
      <xdr:rowOff>102870</xdr:rowOff>
    </xdr:to>
    <xdr:cxnSp macro="">
      <xdr:nvCxnSpPr>
        <xdr:cNvPr id="452" name="直線コネクタ 451">
          <a:extLst>
            <a:ext uri="{FF2B5EF4-FFF2-40B4-BE49-F238E27FC236}">
              <a16:creationId xmlns="" xmlns:a16="http://schemas.microsoft.com/office/drawing/2014/main" id="{EF680B60-92BD-486F-A028-448288043311}"/>
            </a:ext>
          </a:extLst>
        </xdr:cNvPr>
        <xdr:cNvCxnSpPr/>
      </xdr:nvCxnSpPr>
      <xdr:spPr>
        <a:xfrm flipV="1">
          <a:off x="19545300" y="677799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59690</xdr:rowOff>
    </xdr:from>
    <xdr:to>
      <xdr:col>98</xdr:col>
      <xdr:colOff>38100</xdr:colOff>
      <xdr:row>39</xdr:row>
      <xdr:rowOff>161290</xdr:rowOff>
    </xdr:to>
    <xdr:sp macro="" textlink="">
      <xdr:nvSpPr>
        <xdr:cNvPr id="453" name="楕円 452">
          <a:extLst>
            <a:ext uri="{FF2B5EF4-FFF2-40B4-BE49-F238E27FC236}">
              <a16:creationId xmlns="" xmlns:a16="http://schemas.microsoft.com/office/drawing/2014/main" id="{7E673898-3F1A-4CB1-AB5E-2493ECA96002}"/>
            </a:ext>
          </a:extLst>
        </xdr:cNvPr>
        <xdr:cNvSpPr/>
      </xdr:nvSpPr>
      <xdr:spPr>
        <a:xfrm>
          <a:off x="18605500" y="674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102870</xdr:rowOff>
    </xdr:from>
    <xdr:to>
      <xdr:col>102</xdr:col>
      <xdr:colOff>114300</xdr:colOff>
      <xdr:row>39</xdr:row>
      <xdr:rowOff>110490</xdr:rowOff>
    </xdr:to>
    <xdr:cxnSp macro="">
      <xdr:nvCxnSpPr>
        <xdr:cNvPr id="454" name="直線コネクタ 453">
          <a:extLst>
            <a:ext uri="{FF2B5EF4-FFF2-40B4-BE49-F238E27FC236}">
              <a16:creationId xmlns="" xmlns:a16="http://schemas.microsoft.com/office/drawing/2014/main" id="{85FB71F9-89D2-4237-B95A-1FFC796F6CF5}"/>
            </a:ext>
          </a:extLst>
        </xdr:cNvPr>
        <xdr:cNvCxnSpPr/>
      </xdr:nvCxnSpPr>
      <xdr:spPr>
        <a:xfrm flipV="1">
          <a:off x="18656300" y="6789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36</xdr:row>
      <xdr:rowOff>71137</xdr:rowOff>
    </xdr:from>
    <xdr:ext cx="469744" cy="259045"/>
    <xdr:sp macro="" textlink="">
      <xdr:nvSpPr>
        <xdr:cNvPr id="455" name="n_1aveValue【認定こども園・幼稚園・保育所】&#10;一人当たり面積">
          <a:extLst>
            <a:ext uri="{FF2B5EF4-FFF2-40B4-BE49-F238E27FC236}">
              <a16:creationId xmlns="" xmlns:a16="http://schemas.microsoft.com/office/drawing/2014/main" id="{1CDA27BC-6CEC-4290-92A2-806584B02875}"/>
            </a:ext>
          </a:extLst>
        </xdr:cNvPr>
        <xdr:cNvSpPr txBox="1"/>
      </xdr:nvSpPr>
      <xdr:spPr>
        <a:xfrm>
          <a:off x="21075727" y="6243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82567</xdr:rowOff>
    </xdr:from>
    <xdr:ext cx="469744" cy="259045"/>
    <xdr:sp macro="" textlink="">
      <xdr:nvSpPr>
        <xdr:cNvPr id="456" name="n_2aveValue【認定こども園・幼稚園・保育所】&#10;一人当たり面積">
          <a:extLst>
            <a:ext uri="{FF2B5EF4-FFF2-40B4-BE49-F238E27FC236}">
              <a16:creationId xmlns="" xmlns:a16="http://schemas.microsoft.com/office/drawing/2014/main" id="{086B79D5-9945-4144-B5C2-9116A1F22254}"/>
            </a:ext>
          </a:extLst>
        </xdr:cNvPr>
        <xdr:cNvSpPr txBox="1"/>
      </xdr:nvSpPr>
      <xdr:spPr>
        <a:xfrm>
          <a:off x="20199427" y="6254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36847</xdr:rowOff>
    </xdr:from>
    <xdr:ext cx="469744" cy="259045"/>
    <xdr:sp macro="" textlink="">
      <xdr:nvSpPr>
        <xdr:cNvPr id="457" name="n_3aveValue【認定こども園・幼稚園・保育所】&#10;一人当たり面積">
          <a:extLst>
            <a:ext uri="{FF2B5EF4-FFF2-40B4-BE49-F238E27FC236}">
              <a16:creationId xmlns="" xmlns:a16="http://schemas.microsoft.com/office/drawing/2014/main" id="{EBE911F6-0E25-42ED-B7F8-378B06578C5A}"/>
            </a:ext>
          </a:extLst>
        </xdr:cNvPr>
        <xdr:cNvSpPr txBox="1"/>
      </xdr:nvSpPr>
      <xdr:spPr>
        <a:xfrm>
          <a:off x="19310427" y="620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36</xdr:row>
      <xdr:rowOff>21607</xdr:rowOff>
    </xdr:from>
    <xdr:ext cx="469744" cy="259045"/>
    <xdr:sp macro="" textlink="">
      <xdr:nvSpPr>
        <xdr:cNvPr id="458" name="n_4aveValue【認定こども園・幼稚園・保育所】&#10;一人当たり面積">
          <a:extLst>
            <a:ext uri="{FF2B5EF4-FFF2-40B4-BE49-F238E27FC236}">
              <a16:creationId xmlns="" xmlns:a16="http://schemas.microsoft.com/office/drawing/2014/main" id="{143454E9-61A9-4953-9338-93A15C561576}"/>
            </a:ext>
          </a:extLst>
        </xdr:cNvPr>
        <xdr:cNvSpPr txBox="1"/>
      </xdr:nvSpPr>
      <xdr:spPr>
        <a:xfrm>
          <a:off x="18421427" y="619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133367</xdr:rowOff>
    </xdr:from>
    <xdr:ext cx="469744" cy="259045"/>
    <xdr:sp macro="" textlink="">
      <xdr:nvSpPr>
        <xdr:cNvPr id="459" name="n_2mainValue【認定こども園・幼稚園・保育所】&#10;一人当たり面積">
          <a:extLst>
            <a:ext uri="{FF2B5EF4-FFF2-40B4-BE49-F238E27FC236}">
              <a16:creationId xmlns="" xmlns:a16="http://schemas.microsoft.com/office/drawing/2014/main" id="{8A22AEF4-AF9E-4A7D-858A-FC93016D812D}"/>
            </a:ext>
          </a:extLst>
        </xdr:cNvPr>
        <xdr:cNvSpPr txBox="1"/>
      </xdr:nvSpPr>
      <xdr:spPr>
        <a:xfrm>
          <a:off x="20199427" y="6819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144797</xdr:rowOff>
    </xdr:from>
    <xdr:ext cx="469744" cy="259045"/>
    <xdr:sp macro="" textlink="">
      <xdr:nvSpPr>
        <xdr:cNvPr id="460" name="n_3mainValue【認定こども園・幼稚園・保育所】&#10;一人当たり面積">
          <a:extLst>
            <a:ext uri="{FF2B5EF4-FFF2-40B4-BE49-F238E27FC236}">
              <a16:creationId xmlns="" xmlns:a16="http://schemas.microsoft.com/office/drawing/2014/main" id="{5C6D81A9-B8BB-4DE1-AEEE-08343CB2A47B}"/>
            </a:ext>
          </a:extLst>
        </xdr:cNvPr>
        <xdr:cNvSpPr txBox="1"/>
      </xdr:nvSpPr>
      <xdr:spPr>
        <a:xfrm>
          <a:off x="19310427" y="6831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152417</xdr:rowOff>
    </xdr:from>
    <xdr:ext cx="469744" cy="259045"/>
    <xdr:sp macro="" textlink="">
      <xdr:nvSpPr>
        <xdr:cNvPr id="461" name="n_4mainValue【認定こども園・幼稚園・保育所】&#10;一人当たり面積">
          <a:extLst>
            <a:ext uri="{FF2B5EF4-FFF2-40B4-BE49-F238E27FC236}">
              <a16:creationId xmlns="" xmlns:a16="http://schemas.microsoft.com/office/drawing/2014/main" id="{02ED13BF-E121-49A8-A209-ED2BB7361A17}"/>
            </a:ext>
          </a:extLst>
        </xdr:cNvPr>
        <xdr:cNvSpPr txBox="1"/>
      </xdr:nvSpPr>
      <xdr:spPr>
        <a:xfrm>
          <a:off x="18421427" y="683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2" name="正方形/長方形 461">
          <a:extLst>
            <a:ext uri="{FF2B5EF4-FFF2-40B4-BE49-F238E27FC236}">
              <a16:creationId xmlns="" xmlns:a16="http://schemas.microsoft.com/office/drawing/2014/main" id="{04877456-CE52-4589-80BD-BFCC643E313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3" name="正方形/長方形 462">
          <a:extLst>
            <a:ext uri="{FF2B5EF4-FFF2-40B4-BE49-F238E27FC236}">
              <a16:creationId xmlns="" xmlns:a16="http://schemas.microsoft.com/office/drawing/2014/main" id="{8702D0AC-06A7-43C2-AE7C-CA771E0BDEC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4" name="正方形/長方形 463">
          <a:extLst>
            <a:ext uri="{FF2B5EF4-FFF2-40B4-BE49-F238E27FC236}">
              <a16:creationId xmlns="" xmlns:a16="http://schemas.microsoft.com/office/drawing/2014/main" id="{F16B5C7E-FB51-419D-BE58-E262D1318B6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5" name="正方形/長方形 464">
          <a:extLst>
            <a:ext uri="{FF2B5EF4-FFF2-40B4-BE49-F238E27FC236}">
              <a16:creationId xmlns="" xmlns:a16="http://schemas.microsoft.com/office/drawing/2014/main" id="{E00640F4-E30E-4D02-AF2C-5BD4A86CD8B2}"/>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6" name="正方形/長方形 465">
          <a:extLst>
            <a:ext uri="{FF2B5EF4-FFF2-40B4-BE49-F238E27FC236}">
              <a16:creationId xmlns="" xmlns:a16="http://schemas.microsoft.com/office/drawing/2014/main" id="{E4BB68D2-2397-4D4E-A4DA-D09E077624DF}"/>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7" name="正方形/長方形 466">
          <a:extLst>
            <a:ext uri="{FF2B5EF4-FFF2-40B4-BE49-F238E27FC236}">
              <a16:creationId xmlns="" xmlns:a16="http://schemas.microsoft.com/office/drawing/2014/main" id="{C49BBBE5-A28A-4478-B5A3-2122CAD27338}"/>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8" name="正方形/長方形 467">
          <a:extLst>
            <a:ext uri="{FF2B5EF4-FFF2-40B4-BE49-F238E27FC236}">
              <a16:creationId xmlns="" xmlns:a16="http://schemas.microsoft.com/office/drawing/2014/main" id="{57BC3F1F-7488-4C0A-9A67-0F6B740F42C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9" name="正方形/長方形 468">
          <a:extLst>
            <a:ext uri="{FF2B5EF4-FFF2-40B4-BE49-F238E27FC236}">
              <a16:creationId xmlns="" xmlns:a16="http://schemas.microsoft.com/office/drawing/2014/main" id="{8D13AEC4-2604-447A-98D7-5F70075CF46E}"/>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0" name="テキスト ボックス 469">
          <a:extLst>
            <a:ext uri="{FF2B5EF4-FFF2-40B4-BE49-F238E27FC236}">
              <a16:creationId xmlns="" xmlns:a16="http://schemas.microsoft.com/office/drawing/2014/main" id="{9D3C64A5-C13B-4531-8E98-CC6A9CA39B01}"/>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1" name="直線コネクタ 470">
          <a:extLst>
            <a:ext uri="{FF2B5EF4-FFF2-40B4-BE49-F238E27FC236}">
              <a16:creationId xmlns="" xmlns:a16="http://schemas.microsoft.com/office/drawing/2014/main" id="{9C966DB3-18B8-4416-9EE7-B2096B389A04}"/>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2" name="テキスト ボックス 471">
          <a:extLst>
            <a:ext uri="{FF2B5EF4-FFF2-40B4-BE49-F238E27FC236}">
              <a16:creationId xmlns="" xmlns:a16="http://schemas.microsoft.com/office/drawing/2014/main" id="{EB09BB02-593C-4FBC-87AA-BB1D3F6EB1C1}"/>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3" name="直線コネクタ 472">
          <a:extLst>
            <a:ext uri="{FF2B5EF4-FFF2-40B4-BE49-F238E27FC236}">
              <a16:creationId xmlns="" xmlns:a16="http://schemas.microsoft.com/office/drawing/2014/main" id="{CE468E17-2A6A-4490-9237-1BECA7E368F6}"/>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4" name="テキスト ボックス 473">
          <a:extLst>
            <a:ext uri="{FF2B5EF4-FFF2-40B4-BE49-F238E27FC236}">
              <a16:creationId xmlns="" xmlns:a16="http://schemas.microsoft.com/office/drawing/2014/main" id="{2FE8B5A6-A22B-461E-881F-68C79111B019}"/>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5" name="直線コネクタ 474">
          <a:extLst>
            <a:ext uri="{FF2B5EF4-FFF2-40B4-BE49-F238E27FC236}">
              <a16:creationId xmlns="" xmlns:a16="http://schemas.microsoft.com/office/drawing/2014/main" id="{7320FD79-789B-47D0-90AD-0D4ADB74A23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6" name="テキスト ボックス 475">
          <a:extLst>
            <a:ext uri="{FF2B5EF4-FFF2-40B4-BE49-F238E27FC236}">
              <a16:creationId xmlns="" xmlns:a16="http://schemas.microsoft.com/office/drawing/2014/main" id="{C88EE0AE-7083-4DA7-A7B5-6F5E549FED89}"/>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7" name="直線コネクタ 476">
          <a:extLst>
            <a:ext uri="{FF2B5EF4-FFF2-40B4-BE49-F238E27FC236}">
              <a16:creationId xmlns="" xmlns:a16="http://schemas.microsoft.com/office/drawing/2014/main" id="{9774EDC5-7D6A-4A26-BA27-A209990CCB19}"/>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8" name="テキスト ボックス 477">
          <a:extLst>
            <a:ext uri="{FF2B5EF4-FFF2-40B4-BE49-F238E27FC236}">
              <a16:creationId xmlns="" xmlns:a16="http://schemas.microsoft.com/office/drawing/2014/main" id="{AFA6F13C-EBC6-489F-9096-E7B7C7C4E873}"/>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9" name="直線コネクタ 478">
          <a:extLst>
            <a:ext uri="{FF2B5EF4-FFF2-40B4-BE49-F238E27FC236}">
              <a16:creationId xmlns="" xmlns:a16="http://schemas.microsoft.com/office/drawing/2014/main" id="{80F075BC-35BC-4237-BB34-279AC1F7099C}"/>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0" name="テキスト ボックス 479">
          <a:extLst>
            <a:ext uri="{FF2B5EF4-FFF2-40B4-BE49-F238E27FC236}">
              <a16:creationId xmlns="" xmlns:a16="http://schemas.microsoft.com/office/drawing/2014/main" id="{DC93AB46-7B6C-4A00-9A48-B50621A59EE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1" name="直線コネクタ 480">
          <a:extLst>
            <a:ext uri="{FF2B5EF4-FFF2-40B4-BE49-F238E27FC236}">
              <a16:creationId xmlns="" xmlns:a16="http://schemas.microsoft.com/office/drawing/2014/main" id="{F73B214D-76EE-47E9-8BF6-A3E385B7F031}"/>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2" name="テキスト ボックス 481">
          <a:extLst>
            <a:ext uri="{FF2B5EF4-FFF2-40B4-BE49-F238E27FC236}">
              <a16:creationId xmlns="" xmlns:a16="http://schemas.microsoft.com/office/drawing/2014/main" id="{8250E1F9-2FA1-4F88-A936-922CF8627D29}"/>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3" name="直線コネクタ 482">
          <a:extLst>
            <a:ext uri="{FF2B5EF4-FFF2-40B4-BE49-F238E27FC236}">
              <a16:creationId xmlns="" xmlns:a16="http://schemas.microsoft.com/office/drawing/2014/main" id="{61963E8F-50A8-443C-83A4-4056AF52893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4" name="テキスト ボックス 483">
          <a:extLst>
            <a:ext uri="{FF2B5EF4-FFF2-40B4-BE49-F238E27FC236}">
              <a16:creationId xmlns="" xmlns:a16="http://schemas.microsoft.com/office/drawing/2014/main" id="{949C0CC5-8606-4F00-B523-1EDDFAB8AE15}"/>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5" name="【学校施設】&#10;有形固定資産減価償却率グラフ枠">
          <a:extLst>
            <a:ext uri="{FF2B5EF4-FFF2-40B4-BE49-F238E27FC236}">
              <a16:creationId xmlns="" xmlns:a16="http://schemas.microsoft.com/office/drawing/2014/main" id="{68E4919D-88AC-42CE-8461-5DD87839F18A}"/>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142875</xdr:rowOff>
    </xdr:from>
    <xdr:to>
      <xdr:col>85</xdr:col>
      <xdr:colOff>126364</xdr:colOff>
      <xdr:row>63</xdr:row>
      <xdr:rowOff>40005</xdr:rowOff>
    </xdr:to>
    <xdr:cxnSp macro="">
      <xdr:nvCxnSpPr>
        <xdr:cNvPr id="486" name="直線コネクタ 485">
          <a:extLst>
            <a:ext uri="{FF2B5EF4-FFF2-40B4-BE49-F238E27FC236}">
              <a16:creationId xmlns="" xmlns:a16="http://schemas.microsoft.com/office/drawing/2014/main" id="{F100A3F4-7C00-4C6C-9475-17E6835A61ED}"/>
            </a:ext>
          </a:extLst>
        </xdr:cNvPr>
        <xdr:cNvCxnSpPr/>
      </xdr:nvCxnSpPr>
      <xdr:spPr>
        <a:xfrm flipV="1">
          <a:off x="16318864" y="9744075"/>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43832</xdr:rowOff>
    </xdr:from>
    <xdr:ext cx="405111" cy="259045"/>
    <xdr:sp macro="" textlink="">
      <xdr:nvSpPr>
        <xdr:cNvPr id="487" name="【学校施設】&#10;有形固定資産減価償却率最小値テキスト">
          <a:extLst>
            <a:ext uri="{FF2B5EF4-FFF2-40B4-BE49-F238E27FC236}">
              <a16:creationId xmlns="" xmlns:a16="http://schemas.microsoft.com/office/drawing/2014/main" id="{6B1AF585-DD51-42F0-B47B-05DB76B7E632}"/>
            </a:ext>
          </a:extLst>
        </xdr:cNvPr>
        <xdr:cNvSpPr txBox="1"/>
      </xdr:nvSpPr>
      <xdr:spPr>
        <a:xfrm>
          <a:off x="16357600" y="1084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40005</xdr:rowOff>
    </xdr:from>
    <xdr:to>
      <xdr:col>86</xdr:col>
      <xdr:colOff>25400</xdr:colOff>
      <xdr:row>63</xdr:row>
      <xdr:rowOff>40005</xdr:rowOff>
    </xdr:to>
    <xdr:cxnSp macro="">
      <xdr:nvCxnSpPr>
        <xdr:cNvPr id="488" name="直線コネクタ 487">
          <a:extLst>
            <a:ext uri="{FF2B5EF4-FFF2-40B4-BE49-F238E27FC236}">
              <a16:creationId xmlns="" xmlns:a16="http://schemas.microsoft.com/office/drawing/2014/main" id="{389E8399-2F03-4CAB-9E65-C57286CCBB04}"/>
            </a:ext>
          </a:extLst>
        </xdr:cNvPr>
        <xdr:cNvCxnSpPr/>
      </xdr:nvCxnSpPr>
      <xdr:spPr>
        <a:xfrm>
          <a:off x="16230600" y="1084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89552</xdr:rowOff>
    </xdr:from>
    <xdr:ext cx="405111" cy="259045"/>
    <xdr:sp macro="" textlink="">
      <xdr:nvSpPr>
        <xdr:cNvPr id="489" name="【学校施設】&#10;有形固定資産減価償却率最大値テキスト">
          <a:extLst>
            <a:ext uri="{FF2B5EF4-FFF2-40B4-BE49-F238E27FC236}">
              <a16:creationId xmlns="" xmlns:a16="http://schemas.microsoft.com/office/drawing/2014/main" id="{FAC1CF11-DFF9-400D-A358-886EB0C30D9F}"/>
            </a:ext>
          </a:extLst>
        </xdr:cNvPr>
        <xdr:cNvSpPr txBox="1"/>
      </xdr:nvSpPr>
      <xdr:spPr>
        <a:xfrm>
          <a:off x="16357600" y="9519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142875</xdr:rowOff>
    </xdr:from>
    <xdr:to>
      <xdr:col>86</xdr:col>
      <xdr:colOff>25400</xdr:colOff>
      <xdr:row>56</xdr:row>
      <xdr:rowOff>142875</xdr:rowOff>
    </xdr:to>
    <xdr:cxnSp macro="">
      <xdr:nvCxnSpPr>
        <xdr:cNvPr id="490" name="直線コネクタ 489">
          <a:extLst>
            <a:ext uri="{FF2B5EF4-FFF2-40B4-BE49-F238E27FC236}">
              <a16:creationId xmlns="" xmlns:a16="http://schemas.microsoft.com/office/drawing/2014/main" id="{0147DB86-AE11-49A6-A22B-2B7BB3A84F69}"/>
            </a:ext>
          </a:extLst>
        </xdr:cNvPr>
        <xdr:cNvCxnSpPr/>
      </xdr:nvCxnSpPr>
      <xdr:spPr>
        <a:xfrm>
          <a:off x="16230600" y="974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135272</xdr:rowOff>
    </xdr:from>
    <xdr:ext cx="405111" cy="259045"/>
    <xdr:sp macro="" textlink="">
      <xdr:nvSpPr>
        <xdr:cNvPr id="491" name="【学校施設】&#10;有形固定資産減価償却率平均値テキスト">
          <a:extLst>
            <a:ext uri="{FF2B5EF4-FFF2-40B4-BE49-F238E27FC236}">
              <a16:creationId xmlns="" xmlns:a16="http://schemas.microsoft.com/office/drawing/2014/main" id="{44C994D8-255A-4474-9E13-32016F52C70A}"/>
            </a:ext>
          </a:extLst>
        </xdr:cNvPr>
        <xdr:cNvSpPr txBox="1"/>
      </xdr:nvSpPr>
      <xdr:spPr>
        <a:xfrm>
          <a:off x="16357600" y="10250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156845</xdr:rowOff>
    </xdr:from>
    <xdr:to>
      <xdr:col>85</xdr:col>
      <xdr:colOff>177800</xdr:colOff>
      <xdr:row>60</xdr:row>
      <xdr:rowOff>86995</xdr:rowOff>
    </xdr:to>
    <xdr:sp macro="" textlink="">
      <xdr:nvSpPr>
        <xdr:cNvPr id="492" name="フローチャート: 判断 491">
          <a:extLst>
            <a:ext uri="{FF2B5EF4-FFF2-40B4-BE49-F238E27FC236}">
              <a16:creationId xmlns="" xmlns:a16="http://schemas.microsoft.com/office/drawing/2014/main" id="{DC7A0581-ED6D-4B04-B4D6-7F875C4FD3BE}"/>
            </a:ext>
          </a:extLst>
        </xdr:cNvPr>
        <xdr:cNvSpPr/>
      </xdr:nvSpPr>
      <xdr:spPr>
        <a:xfrm>
          <a:off x="162687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13970</xdr:rowOff>
    </xdr:from>
    <xdr:to>
      <xdr:col>81</xdr:col>
      <xdr:colOff>101600</xdr:colOff>
      <xdr:row>60</xdr:row>
      <xdr:rowOff>115570</xdr:rowOff>
    </xdr:to>
    <xdr:sp macro="" textlink="">
      <xdr:nvSpPr>
        <xdr:cNvPr id="493" name="フローチャート: 判断 492">
          <a:extLst>
            <a:ext uri="{FF2B5EF4-FFF2-40B4-BE49-F238E27FC236}">
              <a16:creationId xmlns="" xmlns:a16="http://schemas.microsoft.com/office/drawing/2014/main" id="{911E6D3B-4408-44AE-B9C3-1419EFD17D43}"/>
            </a:ext>
          </a:extLst>
        </xdr:cNvPr>
        <xdr:cNvSpPr/>
      </xdr:nvSpPr>
      <xdr:spPr>
        <a:xfrm>
          <a:off x="15430500" y="1030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12065</xdr:rowOff>
    </xdr:from>
    <xdr:to>
      <xdr:col>76</xdr:col>
      <xdr:colOff>165100</xdr:colOff>
      <xdr:row>60</xdr:row>
      <xdr:rowOff>113665</xdr:rowOff>
    </xdr:to>
    <xdr:sp macro="" textlink="">
      <xdr:nvSpPr>
        <xdr:cNvPr id="494" name="フローチャート: 判断 493">
          <a:extLst>
            <a:ext uri="{FF2B5EF4-FFF2-40B4-BE49-F238E27FC236}">
              <a16:creationId xmlns="" xmlns:a16="http://schemas.microsoft.com/office/drawing/2014/main" id="{483A3D9E-67AD-4F77-853F-FFEFA04CE8BF}"/>
            </a:ext>
          </a:extLst>
        </xdr:cNvPr>
        <xdr:cNvSpPr/>
      </xdr:nvSpPr>
      <xdr:spPr>
        <a:xfrm>
          <a:off x="14541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154940</xdr:rowOff>
    </xdr:from>
    <xdr:to>
      <xdr:col>72</xdr:col>
      <xdr:colOff>38100</xdr:colOff>
      <xdr:row>60</xdr:row>
      <xdr:rowOff>85090</xdr:rowOff>
    </xdr:to>
    <xdr:sp macro="" textlink="">
      <xdr:nvSpPr>
        <xdr:cNvPr id="495" name="フローチャート: 判断 494">
          <a:extLst>
            <a:ext uri="{FF2B5EF4-FFF2-40B4-BE49-F238E27FC236}">
              <a16:creationId xmlns="" xmlns:a16="http://schemas.microsoft.com/office/drawing/2014/main" id="{A0483142-8169-49B1-AE8A-5731470E0714}"/>
            </a:ext>
          </a:extLst>
        </xdr:cNvPr>
        <xdr:cNvSpPr/>
      </xdr:nvSpPr>
      <xdr:spPr>
        <a:xfrm>
          <a:off x="136525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145415</xdr:rowOff>
    </xdr:from>
    <xdr:to>
      <xdr:col>67</xdr:col>
      <xdr:colOff>101600</xdr:colOff>
      <xdr:row>60</xdr:row>
      <xdr:rowOff>75565</xdr:rowOff>
    </xdr:to>
    <xdr:sp macro="" textlink="">
      <xdr:nvSpPr>
        <xdr:cNvPr id="496" name="フローチャート: 判断 495">
          <a:extLst>
            <a:ext uri="{FF2B5EF4-FFF2-40B4-BE49-F238E27FC236}">
              <a16:creationId xmlns="" xmlns:a16="http://schemas.microsoft.com/office/drawing/2014/main" id="{324B2698-E410-4E65-9C75-E7CFAC4E7C8F}"/>
            </a:ext>
          </a:extLst>
        </xdr:cNvPr>
        <xdr:cNvSpPr/>
      </xdr:nvSpPr>
      <xdr:spPr>
        <a:xfrm>
          <a:off x="12763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7" name="テキスト ボックス 496">
          <a:extLst>
            <a:ext uri="{FF2B5EF4-FFF2-40B4-BE49-F238E27FC236}">
              <a16:creationId xmlns="" xmlns:a16="http://schemas.microsoft.com/office/drawing/2014/main" id="{04476164-16E7-4B3D-BDB0-76CB2E88BF88}"/>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8" name="テキスト ボックス 497">
          <a:extLst>
            <a:ext uri="{FF2B5EF4-FFF2-40B4-BE49-F238E27FC236}">
              <a16:creationId xmlns="" xmlns:a16="http://schemas.microsoft.com/office/drawing/2014/main" id="{16997986-2196-4A62-B5D2-247ABE62E34E}"/>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9" name="テキスト ボックス 498">
          <a:extLst>
            <a:ext uri="{FF2B5EF4-FFF2-40B4-BE49-F238E27FC236}">
              <a16:creationId xmlns="" xmlns:a16="http://schemas.microsoft.com/office/drawing/2014/main" id="{31424AF6-9366-4145-B0BC-35658D163D19}"/>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0" name="テキスト ボックス 499">
          <a:extLst>
            <a:ext uri="{FF2B5EF4-FFF2-40B4-BE49-F238E27FC236}">
              <a16:creationId xmlns="" xmlns:a16="http://schemas.microsoft.com/office/drawing/2014/main" id="{28E10567-3DCA-4D12-AAFC-D4553A314A45}"/>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1" name="テキスト ボックス 500">
          <a:extLst>
            <a:ext uri="{FF2B5EF4-FFF2-40B4-BE49-F238E27FC236}">
              <a16:creationId xmlns="" xmlns:a16="http://schemas.microsoft.com/office/drawing/2014/main" id="{B6C78189-6240-4594-8E61-667B7EDED24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82550</xdr:rowOff>
    </xdr:from>
    <xdr:to>
      <xdr:col>76</xdr:col>
      <xdr:colOff>165100</xdr:colOff>
      <xdr:row>61</xdr:row>
      <xdr:rowOff>12700</xdr:rowOff>
    </xdr:to>
    <xdr:sp macro="" textlink="">
      <xdr:nvSpPr>
        <xdr:cNvPr id="502" name="楕円 501">
          <a:extLst>
            <a:ext uri="{FF2B5EF4-FFF2-40B4-BE49-F238E27FC236}">
              <a16:creationId xmlns="" xmlns:a16="http://schemas.microsoft.com/office/drawing/2014/main" id="{7461D873-4B3E-4949-B3E8-CCAE94ED647A}"/>
            </a:ext>
          </a:extLst>
        </xdr:cNvPr>
        <xdr:cNvSpPr/>
      </xdr:nvSpPr>
      <xdr:spPr>
        <a:xfrm>
          <a:off x="14541500" y="1036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36830</xdr:rowOff>
    </xdr:from>
    <xdr:to>
      <xdr:col>72</xdr:col>
      <xdr:colOff>38100</xdr:colOff>
      <xdr:row>60</xdr:row>
      <xdr:rowOff>138430</xdr:rowOff>
    </xdr:to>
    <xdr:sp macro="" textlink="">
      <xdr:nvSpPr>
        <xdr:cNvPr id="503" name="楕円 502">
          <a:extLst>
            <a:ext uri="{FF2B5EF4-FFF2-40B4-BE49-F238E27FC236}">
              <a16:creationId xmlns="" xmlns:a16="http://schemas.microsoft.com/office/drawing/2014/main" id="{F0E35341-86F9-453E-8D9D-1078AAF7F58D}"/>
            </a:ext>
          </a:extLst>
        </xdr:cNvPr>
        <xdr:cNvSpPr/>
      </xdr:nvSpPr>
      <xdr:spPr>
        <a:xfrm>
          <a:off x="13652500" y="1032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87630</xdr:rowOff>
    </xdr:from>
    <xdr:to>
      <xdr:col>76</xdr:col>
      <xdr:colOff>114300</xdr:colOff>
      <xdr:row>60</xdr:row>
      <xdr:rowOff>133350</xdr:rowOff>
    </xdr:to>
    <xdr:cxnSp macro="">
      <xdr:nvCxnSpPr>
        <xdr:cNvPr id="504" name="直線コネクタ 503">
          <a:extLst>
            <a:ext uri="{FF2B5EF4-FFF2-40B4-BE49-F238E27FC236}">
              <a16:creationId xmlns="" xmlns:a16="http://schemas.microsoft.com/office/drawing/2014/main" id="{7CB3D6B3-CFB0-4BE4-ACE8-F7DF2F2B57D5}"/>
            </a:ext>
          </a:extLst>
        </xdr:cNvPr>
        <xdr:cNvCxnSpPr/>
      </xdr:nvCxnSpPr>
      <xdr:spPr>
        <a:xfrm>
          <a:off x="13703300" y="103746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168275</xdr:rowOff>
    </xdr:from>
    <xdr:to>
      <xdr:col>67</xdr:col>
      <xdr:colOff>101600</xdr:colOff>
      <xdr:row>60</xdr:row>
      <xdr:rowOff>98425</xdr:rowOff>
    </xdr:to>
    <xdr:sp macro="" textlink="">
      <xdr:nvSpPr>
        <xdr:cNvPr id="505" name="楕円 504">
          <a:extLst>
            <a:ext uri="{FF2B5EF4-FFF2-40B4-BE49-F238E27FC236}">
              <a16:creationId xmlns="" xmlns:a16="http://schemas.microsoft.com/office/drawing/2014/main" id="{E5C33C6E-8782-4A93-819B-8CD96B53DC6F}"/>
            </a:ext>
          </a:extLst>
        </xdr:cNvPr>
        <xdr:cNvSpPr/>
      </xdr:nvSpPr>
      <xdr:spPr>
        <a:xfrm>
          <a:off x="12763500" y="1028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47625</xdr:rowOff>
    </xdr:from>
    <xdr:to>
      <xdr:col>71</xdr:col>
      <xdr:colOff>177800</xdr:colOff>
      <xdr:row>60</xdr:row>
      <xdr:rowOff>87630</xdr:rowOff>
    </xdr:to>
    <xdr:cxnSp macro="">
      <xdr:nvCxnSpPr>
        <xdr:cNvPr id="506" name="直線コネクタ 505">
          <a:extLst>
            <a:ext uri="{FF2B5EF4-FFF2-40B4-BE49-F238E27FC236}">
              <a16:creationId xmlns="" xmlns:a16="http://schemas.microsoft.com/office/drawing/2014/main" id="{A76D9823-B95E-406A-A97B-53CEED76713D}"/>
            </a:ext>
          </a:extLst>
        </xdr:cNvPr>
        <xdr:cNvCxnSpPr/>
      </xdr:nvCxnSpPr>
      <xdr:spPr>
        <a:xfrm>
          <a:off x="12814300" y="1033462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132097</xdr:rowOff>
    </xdr:from>
    <xdr:ext cx="405111" cy="259045"/>
    <xdr:sp macro="" textlink="">
      <xdr:nvSpPr>
        <xdr:cNvPr id="507" name="n_1aveValue【学校施設】&#10;有形固定資産減価償却率">
          <a:extLst>
            <a:ext uri="{FF2B5EF4-FFF2-40B4-BE49-F238E27FC236}">
              <a16:creationId xmlns="" xmlns:a16="http://schemas.microsoft.com/office/drawing/2014/main" id="{69FE1B4E-90A3-4FEC-BE45-49B085DD902A}"/>
            </a:ext>
          </a:extLst>
        </xdr:cNvPr>
        <xdr:cNvSpPr txBox="1"/>
      </xdr:nvSpPr>
      <xdr:spPr>
        <a:xfrm>
          <a:off x="15266044" y="1007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130192</xdr:rowOff>
    </xdr:from>
    <xdr:ext cx="405111" cy="259045"/>
    <xdr:sp macro="" textlink="">
      <xdr:nvSpPr>
        <xdr:cNvPr id="508" name="n_2aveValue【学校施設】&#10;有形固定資産減価償却率">
          <a:extLst>
            <a:ext uri="{FF2B5EF4-FFF2-40B4-BE49-F238E27FC236}">
              <a16:creationId xmlns="" xmlns:a16="http://schemas.microsoft.com/office/drawing/2014/main" id="{47FC39E3-1B2A-4EE4-918F-68F7E9D97B6E}"/>
            </a:ext>
          </a:extLst>
        </xdr:cNvPr>
        <xdr:cNvSpPr txBox="1"/>
      </xdr:nvSpPr>
      <xdr:spPr>
        <a:xfrm>
          <a:off x="143897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101617</xdr:rowOff>
    </xdr:from>
    <xdr:ext cx="405111" cy="259045"/>
    <xdr:sp macro="" textlink="">
      <xdr:nvSpPr>
        <xdr:cNvPr id="509" name="n_3aveValue【学校施設】&#10;有形固定資産減価償却率">
          <a:extLst>
            <a:ext uri="{FF2B5EF4-FFF2-40B4-BE49-F238E27FC236}">
              <a16:creationId xmlns="" xmlns:a16="http://schemas.microsoft.com/office/drawing/2014/main" id="{A3125873-C2A9-46EF-BC5F-B1B7B0B670B3}"/>
            </a:ext>
          </a:extLst>
        </xdr:cNvPr>
        <xdr:cNvSpPr txBox="1"/>
      </xdr:nvSpPr>
      <xdr:spPr>
        <a:xfrm>
          <a:off x="13500744" y="1004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92092</xdr:rowOff>
    </xdr:from>
    <xdr:ext cx="405111" cy="259045"/>
    <xdr:sp macro="" textlink="">
      <xdr:nvSpPr>
        <xdr:cNvPr id="510" name="n_4aveValue【学校施設】&#10;有形固定資産減価償却率">
          <a:extLst>
            <a:ext uri="{FF2B5EF4-FFF2-40B4-BE49-F238E27FC236}">
              <a16:creationId xmlns="" xmlns:a16="http://schemas.microsoft.com/office/drawing/2014/main" id="{38094BFC-C441-4EF7-AA8A-4FE0A9700073}"/>
            </a:ext>
          </a:extLst>
        </xdr:cNvPr>
        <xdr:cNvSpPr txBox="1"/>
      </xdr:nvSpPr>
      <xdr:spPr>
        <a:xfrm>
          <a:off x="12611744" y="10036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3827</xdr:rowOff>
    </xdr:from>
    <xdr:ext cx="405111" cy="259045"/>
    <xdr:sp macro="" textlink="">
      <xdr:nvSpPr>
        <xdr:cNvPr id="511" name="n_2mainValue【学校施設】&#10;有形固定資産減価償却率">
          <a:extLst>
            <a:ext uri="{FF2B5EF4-FFF2-40B4-BE49-F238E27FC236}">
              <a16:creationId xmlns="" xmlns:a16="http://schemas.microsoft.com/office/drawing/2014/main" id="{9FEED71B-5A49-4507-9D90-E188DF5B691C}"/>
            </a:ext>
          </a:extLst>
        </xdr:cNvPr>
        <xdr:cNvSpPr txBox="1"/>
      </xdr:nvSpPr>
      <xdr:spPr>
        <a:xfrm>
          <a:off x="14389744" y="10462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129557</xdr:rowOff>
    </xdr:from>
    <xdr:ext cx="405111" cy="259045"/>
    <xdr:sp macro="" textlink="">
      <xdr:nvSpPr>
        <xdr:cNvPr id="512" name="n_3mainValue【学校施設】&#10;有形固定資産減価償却率">
          <a:extLst>
            <a:ext uri="{FF2B5EF4-FFF2-40B4-BE49-F238E27FC236}">
              <a16:creationId xmlns="" xmlns:a16="http://schemas.microsoft.com/office/drawing/2014/main" id="{7E43A42F-A86D-4587-ADEB-42D7C9C9F07D}"/>
            </a:ext>
          </a:extLst>
        </xdr:cNvPr>
        <xdr:cNvSpPr txBox="1"/>
      </xdr:nvSpPr>
      <xdr:spPr>
        <a:xfrm>
          <a:off x="13500744" y="1041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89552</xdr:rowOff>
    </xdr:from>
    <xdr:ext cx="405111" cy="259045"/>
    <xdr:sp macro="" textlink="">
      <xdr:nvSpPr>
        <xdr:cNvPr id="513" name="n_4mainValue【学校施設】&#10;有形固定資産減価償却率">
          <a:extLst>
            <a:ext uri="{FF2B5EF4-FFF2-40B4-BE49-F238E27FC236}">
              <a16:creationId xmlns="" xmlns:a16="http://schemas.microsoft.com/office/drawing/2014/main" id="{07584392-0F2A-40CC-BB29-DD608171AD65}"/>
            </a:ext>
          </a:extLst>
        </xdr:cNvPr>
        <xdr:cNvSpPr txBox="1"/>
      </xdr:nvSpPr>
      <xdr:spPr>
        <a:xfrm>
          <a:off x="12611744" y="1037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a:extLst>
            <a:ext uri="{FF2B5EF4-FFF2-40B4-BE49-F238E27FC236}">
              <a16:creationId xmlns="" xmlns:a16="http://schemas.microsoft.com/office/drawing/2014/main" id="{83C78EE1-7276-47E4-A0A7-805B3C3BAEF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a:extLst>
            <a:ext uri="{FF2B5EF4-FFF2-40B4-BE49-F238E27FC236}">
              <a16:creationId xmlns="" xmlns:a16="http://schemas.microsoft.com/office/drawing/2014/main" id="{BA13DA16-B07F-40DC-9C55-9FE05B308F46}"/>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a:extLst>
            <a:ext uri="{FF2B5EF4-FFF2-40B4-BE49-F238E27FC236}">
              <a16:creationId xmlns="" xmlns:a16="http://schemas.microsoft.com/office/drawing/2014/main" id="{EAA4E3FE-7901-4130-AC25-2B41FA523533}"/>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a:extLst>
            <a:ext uri="{FF2B5EF4-FFF2-40B4-BE49-F238E27FC236}">
              <a16:creationId xmlns="" xmlns:a16="http://schemas.microsoft.com/office/drawing/2014/main" id="{313A84D5-3CCE-49CC-A124-1DF6B955DBB3}"/>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a:extLst>
            <a:ext uri="{FF2B5EF4-FFF2-40B4-BE49-F238E27FC236}">
              <a16:creationId xmlns="" xmlns:a16="http://schemas.microsoft.com/office/drawing/2014/main" id="{840B5A50-6B94-4E14-809C-7AD766BB622C}"/>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a:extLst>
            <a:ext uri="{FF2B5EF4-FFF2-40B4-BE49-F238E27FC236}">
              <a16:creationId xmlns="" xmlns:a16="http://schemas.microsoft.com/office/drawing/2014/main" id="{78C2FAFF-F59E-45F0-B243-A41833507891}"/>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a:extLst>
            <a:ext uri="{FF2B5EF4-FFF2-40B4-BE49-F238E27FC236}">
              <a16:creationId xmlns="" xmlns:a16="http://schemas.microsoft.com/office/drawing/2014/main" id="{F6DD0088-72D6-49DD-950B-B5DCF9C67DAE}"/>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a:extLst>
            <a:ext uri="{FF2B5EF4-FFF2-40B4-BE49-F238E27FC236}">
              <a16:creationId xmlns="" xmlns:a16="http://schemas.microsoft.com/office/drawing/2014/main" id="{88DD45B0-DC79-42C3-875D-56F05CF716E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2" name="テキスト ボックス 521">
          <a:extLst>
            <a:ext uri="{FF2B5EF4-FFF2-40B4-BE49-F238E27FC236}">
              <a16:creationId xmlns="" xmlns:a16="http://schemas.microsoft.com/office/drawing/2014/main" id="{F2D4F1CB-745D-4F60-A16D-04778C2C05DB}"/>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3" name="直線コネクタ 522">
          <a:extLst>
            <a:ext uri="{FF2B5EF4-FFF2-40B4-BE49-F238E27FC236}">
              <a16:creationId xmlns="" xmlns:a16="http://schemas.microsoft.com/office/drawing/2014/main" id="{5505CA01-DAD1-48E2-B7B4-16E282C49F1E}"/>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4" name="テキスト ボックス 523">
          <a:extLst>
            <a:ext uri="{FF2B5EF4-FFF2-40B4-BE49-F238E27FC236}">
              <a16:creationId xmlns="" xmlns:a16="http://schemas.microsoft.com/office/drawing/2014/main" id="{231F702E-32DA-4EB4-8FC2-7B08362FEEAE}"/>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25" name="直線コネクタ 524">
          <a:extLst>
            <a:ext uri="{FF2B5EF4-FFF2-40B4-BE49-F238E27FC236}">
              <a16:creationId xmlns="" xmlns:a16="http://schemas.microsoft.com/office/drawing/2014/main" id="{6C26EA33-8A72-4496-8E1F-55C084D38E72}"/>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6" name="テキスト ボックス 525">
          <a:extLst>
            <a:ext uri="{FF2B5EF4-FFF2-40B4-BE49-F238E27FC236}">
              <a16:creationId xmlns="" xmlns:a16="http://schemas.microsoft.com/office/drawing/2014/main" id="{9A61385C-50AF-498C-A72C-482B671F7C72}"/>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7" name="直線コネクタ 526">
          <a:extLst>
            <a:ext uri="{FF2B5EF4-FFF2-40B4-BE49-F238E27FC236}">
              <a16:creationId xmlns="" xmlns:a16="http://schemas.microsoft.com/office/drawing/2014/main" id="{F1A94DC3-C321-4E77-A82A-CF5B9EE5EB7D}"/>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8" name="テキスト ボックス 527">
          <a:extLst>
            <a:ext uri="{FF2B5EF4-FFF2-40B4-BE49-F238E27FC236}">
              <a16:creationId xmlns="" xmlns:a16="http://schemas.microsoft.com/office/drawing/2014/main" id="{140F88CA-C736-44F0-86A6-6A61039F0928}"/>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9" name="直線コネクタ 528">
          <a:extLst>
            <a:ext uri="{FF2B5EF4-FFF2-40B4-BE49-F238E27FC236}">
              <a16:creationId xmlns="" xmlns:a16="http://schemas.microsoft.com/office/drawing/2014/main" id="{A1171CD9-5CE4-4A79-84E5-6E3EB93327CF}"/>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30" name="テキスト ボックス 529">
          <a:extLst>
            <a:ext uri="{FF2B5EF4-FFF2-40B4-BE49-F238E27FC236}">
              <a16:creationId xmlns="" xmlns:a16="http://schemas.microsoft.com/office/drawing/2014/main" id="{2D34A22F-4BA7-4B8A-B35A-FDB06A0B53E7}"/>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31" name="直線コネクタ 530">
          <a:extLst>
            <a:ext uri="{FF2B5EF4-FFF2-40B4-BE49-F238E27FC236}">
              <a16:creationId xmlns="" xmlns:a16="http://schemas.microsoft.com/office/drawing/2014/main" id="{4B39B8BB-199D-443E-986D-590FE5CC649D}"/>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32" name="テキスト ボックス 531">
          <a:extLst>
            <a:ext uri="{FF2B5EF4-FFF2-40B4-BE49-F238E27FC236}">
              <a16:creationId xmlns="" xmlns:a16="http://schemas.microsoft.com/office/drawing/2014/main" id="{B0D7C443-194A-40DE-B2E0-36DCC35EF93A}"/>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3" name="直線コネクタ 532">
          <a:extLst>
            <a:ext uri="{FF2B5EF4-FFF2-40B4-BE49-F238E27FC236}">
              <a16:creationId xmlns="" xmlns:a16="http://schemas.microsoft.com/office/drawing/2014/main" id="{5A315F9F-4D15-4E15-8714-69EAF203436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4" name="テキスト ボックス 533">
          <a:extLst>
            <a:ext uri="{FF2B5EF4-FFF2-40B4-BE49-F238E27FC236}">
              <a16:creationId xmlns="" xmlns:a16="http://schemas.microsoft.com/office/drawing/2014/main" id="{29D5A518-45BD-4211-A857-465131C274F4}"/>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5" name="【学校施設】&#10;一人当たり面積グラフ枠">
          <a:extLst>
            <a:ext uri="{FF2B5EF4-FFF2-40B4-BE49-F238E27FC236}">
              <a16:creationId xmlns="" xmlns:a16="http://schemas.microsoft.com/office/drawing/2014/main" id="{AB05919C-9629-4DDC-8FCE-DF37DA717F2B}"/>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167336</xdr:rowOff>
    </xdr:from>
    <xdr:to>
      <xdr:col>116</xdr:col>
      <xdr:colOff>62864</xdr:colOff>
      <xdr:row>63</xdr:row>
      <xdr:rowOff>110642</xdr:rowOff>
    </xdr:to>
    <xdr:cxnSp macro="">
      <xdr:nvCxnSpPr>
        <xdr:cNvPr id="536" name="直線コネクタ 535">
          <a:extLst>
            <a:ext uri="{FF2B5EF4-FFF2-40B4-BE49-F238E27FC236}">
              <a16:creationId xmlns="" xmlns:a16="http://schemas.microsoft.com/office/drawing/2014/main" id="{88B27014-B7D6-42B0-95B1-878DF4347CCA}"/>
            </a:ext>
          </a:extLst>
        </xdr:cNvPr>
        <xdr:cNvCxnSpPr/>
      </xdr:nvCxnSpPr>
      <xdr:spPr>
        <a:xfrm flipV="1">
          <a:off x="22160864" y="9597086"/>
          <a:ext cx="0" cy="13149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114469</xdr:rowOff>
    </xdr:from>
    <xdr:ext cx="469744" cy="259045"/>
    <xdr:sp macro="" textlink="">
      <xdr:nvSpPr>
        <xdr:cNvPr id="537" name="【学校施設】&#10;一人当たり面積最小値テキスト">
          <a:extLst>
            <a:ext uri="{FF2B5EF4-FFF2-40B4-BE49-F238E27FC236}">
              <a16:creationId xmlns="" xmlns:a16="http://schemas.microsoft.com/office/drawing/2014/main" id="{9B8482A2-A2FC-427D-BEF6-F71E91452064}"/>
            </a:ext>
          </a:extLst>
        </xdr:cNvPr>
        <xdr:cNvSpPr txBox="1"/>
      </xdr:nvSpPr>
      <xdr:spPr>
        <a:xfrm>
          <a:off x="22199600" y="1091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110642</xdr:rowOff>
    </xdr:from>
    <xdr:to>
      <xdr:col>116</xdr:col>
      <xdr:colOff>152400</xdr:colOff>
      <xdr:row>63</xdr:row>
      <xdr:rowOff>110642</xdr:rowOff>
    </xdr:to>
    <xdr:cxnSp macro="">
      <xdr:nvCxnSpPr>
        <xdr:cNvPr id="538" name="直線コネクタ 537">
          <a:extLst>
            <a:ext uri="{FF2B5EF4-FFF2-40B4-BE49-F238E27FC236}">
              <a16:creationId xmlns="" xmlns:a16="http://schemas.microsoft.com/office/drawing/2014/main" id="{04504FF3-FD78-4CED-B686-76EC030D7BFB}"/>
            </a:ext>
          </a:extLst>
        </xdr:cNvPr>
        <xdr:cNvCxnSpPr/>
      </xdr:nvCxnSpPr>
      <xdr:spPr>
        <a:xfrm>
          <a:off x="22072600" y="10911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114013</xdr:rowOff>
    </xdr:from>
    <xdr:ext cx="469744" cy="259045"/>
    <xdr:sp macro="" textlink="">
      <xdr:nvSpPr>
        <xdr:cNvPr id="539" name="【学校施設】&#10;一人当たり面積最大値テキスト">
          <a:extLst>
            <a:ext uri="{FF2B5EF4-FFF2-40B4-BE49-F238E27FC236}">
              <a16:creationId xmlns="" xmlns:a16="http://schemas.microsoft.com/office/drawing/2014/main" id="{12013B25-2D7D-49A6-B62C-4A2F72A122F2}"/>
            </a:ext>
          </a:extLst>
        </xdr:cNvPr>
        <xdr:cNvSpPr txBox="1"/>
      </xdr:nvSpPr>
      <xdr:spPr>
        <a:xfrm>
          <a:off x="22199600" y="9372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167336</xdr:rowOff>
    </xdr:from>
    <xdr:to>
      <xdr:col>116</xdr:col>
      <xdr:colOff>152400</xdr:colOff>
      <xdr:row>55</xdr:row>
      <xdr:rowOff>167336</xdr:rowOff>
    </xdr:to>
    <xdr:cxnSp macro="">
      <xdr:nvCxnSpPr>
        <xdr:cNvPr id="540" name="直線コネクタ 539">
          <a:extLst>
            <a:ext uri="{FF2B5EF4-FFF2-40B4-BE49-F238E27FC236}">
              <a16:creationId xmlns="" xmlns:a16="http://schemas.microsoft.com/office/drawing/2014/main" id="{0AC28E39-834F-4E10-A89F-239176EC61C2}"/>
            </a:ext>
          </a:extLst>
        </xdr:cNvPr>
        <xdr:cNvCxnSpPr/>
      </xdr:nvCxnSpPr>
      <xdr:spPr>
        <a:xfrm>
          <a:off x="22072600" y="9597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13123</xdr:rowOff>
    </xdr:from>
    <xdr:ext cx="469744" cy="259045"/>
    <xdr:sp macro="" textlink="">
      <xdr:nvSpPr>
        <xdr:cNvPr id="541" name="【学校施設】&#10;一人当たり面積平均値テキスト">
          <a:extLst>
            <a:ext uri="{FF2B5EF4-FFF2-40B4-BE49-F238E27FC236}">
              <a16:creationId xmlns="" xmlns:a16="http://schemas.microsoft.com/office/drawing/2014/main" id="{53C5A8EB-F6E7-4C3B-83BD-873DE5644A41}"/>
            </a:ext>
          </a:extLst>
        </xdr:cNvPr>
        <xdr:cNvSpPr txBox="1"/>
      </xdr:nvSpPr>
      <xdr:spPr>
        <a:xfrm>
          <a:off x="22199600" y="104715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34696</xdr:rowOff>
    </xdr:from>
    <xdr:to>
      <xdr:col>116</xdr:col>
      <xdr:colOff>114300</xdr:colOff>
      <xdr:row>61</xdr:row>
      <xdr:rowOff>136296</xdr:rowOff>
    </xdr:to>
    <xdr:sp macro="" textlink="">
      <xdr:nvSpPr>
        <xdr:cNvPr id="542" name="フローチャート: 判断 541">
          <a:extLst>
            <a:ext uri="{FF2B5EF4-FFF2-40B4-BE49-F238E27FC236}">
              <a16:creationId xmlns="" xmlns:a16="http://schemas.microsoft.com/office/drawing/2014/main" id="{1BA3193F-7603-40D5-A9B4-CFDF5374CB0A}"/>
            </a:ext>
          </a:extLst>
        </xdr:cNvPr>
        <xdr:cNvSpPr/>
      </xdr:nvSpPr>
      <xdr:spPr>
        <a:xfrm>
          <a:off x="22110700" y="10493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33325</xdr:rowOff>
    </xdr:from>
    <xdr:to>
      <xdr:col>112</xdr:col>
      <xdr:colOff>38100</xdr:colOff>
      <xdr:row>61</xdr:row>
      <xdr:rowOff>134925</xdr:rowOff>
    </xdr:to>
    <xdr:sp macro="" textlink="">
      <xdr:nvSpPr>
        <xdr:cNvPr id="543" name="フローチャート: 判断 542">
          <a:extLst>
            <a:ext uri="{FF2B5EF4-FFF2-40B4-BE49-F238E27FC236}">
              <a16:creationId xmlns="" xmlns:a16="http://schemas.microsoft.com/office/drawing/2014/main" id="{12D895CF-5FFA-42A5-A498-39DA3A41466A}"/>
            </a:ext>
          </a:extLst>
        </xdr:cNvPr>
        <xdr:cNvSpPr/>
      </xdr:nvSpPr>
      <xdr:spPr>
        <a:xfrm>
          <a:off x="21272500" y="10491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30125</xdr:rowOff>
    </xdr:from>
    <xdr:to>
      <xdr:col>107</xdr:col>
      <xdr:colOff>101600</xdr:colOff>
      <xdr:row>61</xdr:row>
      <xdr:rowOff>131725</xdr:rowOff>
    </xdr:to>
    <xdr:sp macro="" textlink="">
      <xdr:nvSpPr>
        <xdr:cNvPr id="544" name="フローチャート: 判断 543">
          <a:extLst>
            <a:ext uri="{FF2B5EF4-FFF2-40B4-BE49-F238E27FC236}">
              <a16:creationId xmlns="" xmlns:a16="http://schemas.microsoft.com/office/drawing/2014/main" id="{8D860286-5B16-4DC9-9E8C-5C65EDC34ECE}"/>
            </a:ext>
          </a:extLst>
        </xdr:cNvPr>
        <xdr:cNvSpPr/>
      </xdr:nvSpPr>
      <xdr:spPr>
        <a:xfrm>
          <a:off x="20383500" y="104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27381</xdr:rowOff>
    </xdr:from>
    <xdr:to>
      <xdr:col>102</xdr:col>
      <xdr:colOff>165100</xdr:colOff>
      <xdr:row>61</xdr:row>
      <xdr:rowOff>128981</xdr:rowOff>
    </xdr:to>
    <xdr:sp macro="" textlink="">
      <xdr:nvSpPr>
        <xdr:cNvPr id="545" name="フローチャート: 判断 544">
          <a:extLst>
            <a:ext uri="{FF2B5EF4-FFF2-40B4-BE49-F238E27FC236}">
              <a16:creationId xmlns="" xmlns:a16="http://schemas.microsoft.com/office/drawing/2014/main" id="{B6E629AB-A958-4122-A314-09BC25EA886B}"/>
            </a:ext>
          </a:extLst>
        </xdr:cNvPr>
        <xdr:cNvSpPr/>
      </xdr:nvSpPr>
      <xdr:spPr>
        <a:xfrm>
          <a:off x="19494500" y="1048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47498</xdr:rowOff>
    </xdr:from>
    <xdr:to>
      <xdr:col>98</xdr:col>
      <xdr:colOff>38100</xdr:colOff>
      <xdr:row>61</xdr:row>
      <xdr:rowOff>149098</xdr:rowOff>
    </xdr:to>
    <xdr:sp macro="" textlink="">
      <xdr:nvSpPr>
        <xdr:cNvPr id="546" name="フローチャート: 判断 545">
          <a:extLst>
            <a:ext uri="{FF2B5EF4-FFF2-40B4-BE49-F238E27FC236}">
              <a16:creationId xmlns="" xmlns:a16="http://schemas.microsoft.com/office/drawing/2014/main" id="{D7DA2988-05C9-4C19-9648-0193D245FD49}"/>
            </a:ext>
          </a:extLst>
        </xdr:cNvPr>
        <xdr:cNvSpPr/>
      </xdr:nvSpPr>
      <xdr:spPr>
        <a:xfrm>
          <a:off x="18605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a:extLst>
            <a:ext uri="{FF2B5EF4-FFF2-40B4-BE49-F238E27FC236}">
              <a16:creationId xmlns="" xmlns:a16="http://schemas.microsoft.com/office/drawing/2014/main" id="{BD7CF8EA-1343-4A5C-ACAC-77E58739872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a:extLst>
            <a:ext uri="{FF2B5EF4-FFF2-40B4-BE49-F238E27FC236}">
              <a16:creationId xmlns="" xmlns:a16="http://schemas.microsoft.com/office/drawing/2014/main" id="{1B5E0DEB-5C59-4DA4-937E-173A4ADDE2D9}"/>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a:extLst>
            <a:ext uri="{FF2B5EF4-FFF2-40B4-BE49-F238E27FC236}">
              <a16:creationId xmlns="" xmlns:a16="http://schemas.microsoft.com/office/drawing/2014/main" id="{B87D5AA7-CD7A-47B6-859A-A5B14C03C6C1}"/>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a:extLst>
            <a:ext uri="{FF2B5EF4-FFF2-40B4-BE49-F238E27FC236}">
              <a16:creationId xmlns="" xmlns:a16="http://schemas.microsoft.com/office/drawing/2014/main" id="{11AB4844-971B-45B9-81D1-727F6E3368F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a:extLst>
            <a:ext uri="{FF2B5EF4-FFF2-40B4-BE49-F238E27FC236}">
              <a16:creationId xmlns="" xmlns:a16="http://schemas.microsoft.com/office/drawing/2014/main" id="{BE0BAB57-9ED2-4736-B6AA-E771BAE1A68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60</xdr:row>
      <xdr:rowOff>148082</xdr:rowOff>
    </xdr:from>
    <xdr:to>
      <xdr:col>107</xdr:col>
      <xdr:colOff>101600</xdr:colOff>
      <xdr:row>61</xdr:row>
      <xdr:rowOff>78232</xdr:rowOff>
    </xdr:to>
    <xdr:sp macro="" textlink="">
      <xdr:nvSpPr>
        <xdr:cNvPr id="552" name="楕円 551">
          <a:extLst>
            <a:ext uri="{FF2B5EF4-FFF2-40B4-BE49-F238E27FC236}">
              <a16:creationId xmlns="" xmlns:a16="http://schemas.microsoft.com/office/drawing/2014/main" id="{4FC3B47B-B8B1-4E0C-9F6B-38D75DDB1A1F}"/>
            </a:ext>
          </a:extLst>
        </xdr:cNvPr>
        <xdr:cNvSpPr/>
      </xdr:nvSpPr>
      <xdr:spPr>
        <a:xfrm>
          <a:off x="20383500" y="10435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166827</xdr:rowOff>
    </xdr:from>
    <xdr:to>
      <xdr:col>102</xdr:col>
      <xdr:colOff>165100</xdr:colOff>
      <xdr:row>61</xdr:row>
      <xdr:rowOff>96977</xdr:rowOff>
    </xdr:to>
    <xdr:sp macro="" textlink="">
      <xdr:nvSpPr>
        <xdr:cNvPr id="553" name="楕円 552">
          <a:extLst>
            <a:ext uri="{FF2B5EF4-FFF2-40B4-BE49-F238E27FC236}">
              <a16:creationId xmlns="" xmlns:a16="http://schemas.microsoft.com/office/drawing/2014/main" id="{6127FD92-5F99-4372-BFAC-5EF051179D89}"/>
            </a:ext>
          </a:extLst>
        </xdr:cNvPr>
        <xdr:cNvSpPr/>
      </xdr:nvSpPr>
      <xdr:spPr>
        <a:xfrm>
          <a:off x="19494500" y="10453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27432</xdr:rowOff>
    </xdr:from>
    <xdr:to>
      <xdr:col>107</xdr:col>
      <xdr:colOff>50800</xdr:colOff>
      <xdr:row>61</xdr:row>
      <xdr:rowOff>46177</xdr:rowOff>
    </xdr:to>
    <xdr:cxnSp macro="">
      <xdr:nvCxnSpPr>
        <xdr:cNvPr id="554" name="直線コネクタ 553">
          <a:extLst>
            <a:ext uri="{FF2B5EF4-FFF2-40B4-BE49-F238E27FC236}">
              <a16:creationId xmlns="" xmlns:a16="http://schemas.microsoft.com/office/drawing/2014/main" id="{5A502F81-CD7B-48F9-954B-3A4CFF47C2A7}"/>
            </a:ext>
          </a:extLst>
        </xdr:cNvPr>
        <xdr:cNvCxnSpPr/>
      </xdr:nvCxnSpPr>
      <xdr:spPr>
        <a:xfrm flipV="1">
          <a:off x="19545300" y="10485882"/>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15494</xdr:rowOff>
    </xdr:from>
    <xdr:to>
      <xdr:col>98</xdr:col>
      <xdr:colOff>38100</xdr:colOff>
      <xdr:row>61</xdr:row>
      <xdr:rowOff>117094</xdr:rowOff>
    </xdr:to>
    <xdr:sp macro="" textlink="">
      <xdr:nvSpPr>
        <xdr:cNvPr id="555" name="楕円 554">
          <a:extLst>
            <a:ext uri="{FF2B5EF4-FFF2-40B4-BE49-F238E27FC236}">
              <a16:creationId xmlns="" xmlns:a16="http://schemas.microsoft.com/office/drawing/2014/main" id="{AD80A1DC-46FD-44EF-B004-DC41B8849FCB}"/>
            </a:ext>
          </a:extLst>
        </xdr:cNvPr>
        <xdr:cNvSpPr/>
      </xdr:nvSpPr>
      <xdr:spPr>
        <a:xfrm>
          <a:off x="186055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46177</xdr:rowOff>
    </xdr:from>
    <xdr:to>
      <xdr:col>102</xdr:col>
      <xdr:colOff>114300</xdr:colOff>
      <xdr:row>61</xdr:row>
      <xdr:rowOff>66294</xdr:rowOff>
    </xdr:to>
    <xdr:cxnSp macro="">
      <xdr:nvCxnSpPr>
        <xdr:cNvPr id="556" name="直線コネクタ 555">
          <a:extLst>
            <a:ext uri="{FF2B5EF4-FFF2-40B4-BE49-F238E27FC236}">
              <a16:creationId xmlns="" xmlns:a16="http://schemas.microsoft.com/office/drawing/2014/main" id="{046CDD98-C903-4FB7-87A8-DBD0716E9DA5}"/>
            </a:ext>
          </a:extLst>
        </xdr:cNvPr>
        <xdr:cNvCxnSpPr/>
      </xdr:nvCxnSpPr>
      <xdr:spPr>
        <a:xfrm flipV="1">
          <a:off x="18656300" y="10504627"/>
          <a:ext cx="889000" cy="20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151452</xdr:rowOff>
    </xdr:from>
    <xdr:ext cx="469744" cy="259045"/>
    <xdr:sp macro="" textlink="">
      <xdr:nvSpPr>
        <xdr:cNvPr id="557" name="n_1aveValue【学校施設】&#10;一人当たり面積">
          <a:extLst>
            <a:ext uri="{FF2B5EF4-FFF2-40B4-BE49-F238E27FC236}">
              <a16:creationId xmlns="" xmlns:a16="http://schemas.microsoft.com/office/drawing/2014/main" id="{391BDC82-E951-4798-A86C-868AB0B55B41}"/>
            </a:ext>
          </a:extLst>
        </xdr:cNvPr>
        <xdr:cNvSpPr txBox="1"/>
      </xdr:nvSpPr>
      <xdr:spPr>
        <a:xfrm>
          <a:off x="21075727" y="10267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122852</xdr:rowOff>
    </xdr:from>
    <xdr:ext cx="469744" cy="259045"/>
    <xdr:sp macro="" textlink="">
      <xdr:nvSpPr>
        <xdr:cNvPr id="558" name="n_2aveValue【学校施設】&#10;一人当たり面積">
          <a:extLst>
            <a:ext uri="{FF2B5EF4-FFF2-40B4-BE49-F238E27FC236}">
              <a16:creationId xmlns="" xmlns:a16="http://schemas.microsoft.com/office/drawing/2014/main" id="{8DDF4A17-68B3-467C-AAC6-120DC259F852}"/>
            </a:ext>
          </a:extLst>
        </xdr:cNvPr>
        <xdr:cNvSpPr txBox="1"/>
      </xdr:nvSpPr>
      <xdr:spPr>
        <a:xfrm>
          <a:off x="20199427" y="10581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120108</xdr:rowOff>
    </xdr:from>
    <xdr:ext cx="469744" cy="259045"/>
    <xdr:sp macro="" textlink="">
      <xdr:nvSpPr>
        <xdr:cNvPr id="559" name="n_3aveValue【学校施設】&#10;一人当たり面積">
          <a:extLst>
            <a:ext uri="{FF2B5EF4-FFF2-40B4-BE49-F238E27FC236}">
              <a16:creationId xmlns="" xmlns:a16="http://schemas.microsoft.com/office/drawing/2014/main" id="{CF0310B1-C9D0-4524-BA25-DB942BF3DF62}"/>
            </a:ext>
          </a:extLst>
        </xdr:cNvPr>
        <xdr:cNvSpPr txBox="1"/>
      </xdr:nvSpPr>
      <xdr:spPr>
        <a:xfrm>
          <a:off x="19310427" y="1057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140225</xdr:rowOff>
    </xdr:from>
    <xdr:ext cx="469744" cy="259045"/>
    <xdr:sp macro="" textlink="">
      <xdr:nvSpPr>
        <xdr:cNvPr id="560" name="n_4aveValue【学校施設】&#10;一人当たり面積">
          <a:extLst>
            <a:ext uri="{FF2B5EF4-FFF2-40B4-BE49-F238E27FC236}">
              <a16:creationId xmlns="" xmlns:a16="http://schemas.microsoft.com/office/drawing/2014/main" id="{3268B118-8F48-4A76-889B-6EFE7DE762A5}"/>
            </a:ext>
          </a:extLst>
        </xdr:cNvPr>
        <xdr:cNvSpPr txBox="1"/>
      </xdr:nvSpPr>
      <xdr:spPr>
        <a:xfrm>
          <a:off x="18421427" y="1059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94759</xdr:rowOff>
    </xdr:from>
    <xdr:ext cx="469744" cy="259045"/>
    <xdr:sp macro="" textlink="">
      <xdr:nvSpPr>
        <xdr:cNvPr id="561" name="n_2mainValue【学校施設】&#10;一人当たり面積">
          <a:extLst>
            <a:ext uri="{FF2B5EF4-FFF2-40B4-BE49-F238E27FC236}">
              <a16:creationId xmlns="" xmlns:a16="http://schemas.microsoft.com/office/drawing/2014/main" id="{E62D7AD9-9613-4935-A427-4ACD9FA35E9C}"/>
            </a:ext>
          </a:extLst>
        </xdr:cNvPr>
        <xdr:cNvSpPr txBox="1"/>
      </xdr:nvSpPr>
      <xdr:spPr>
        <a:xfrm>
          <a:off x="20199427" y="10210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113504</xdr:rowOff>
    </xdr:from>
    <xdr:ext cx="469744" cy="259045"/>
    <xdr:sp macro="" textlink="">
      <xdr:nvSpPr>
        <xdr:cNvPr id="562" name="n_3mainValue【学校施設】&#10;一人当たり面積">
          <a:extLst>
            <a:ext uri="{FF2B5EF4-FFF2-40B4-BE49-F238E27FC236}">
              <a16:creationId xmlns="" xmlns:a16="http://schemas.microsoft.com/office/drawing/2014/main" id="{55731254-CC45-41D6-BB45-AEB2C0D8FC6A}"/>
            </a:ext>
          </a:extLst>
        </xdr:cNvPr>
        <xdr:cNvSpPr txBox="1"/>
      </xdr:nvSpPr>
      <xdr:spPr>
        <a:xfrm>
          <a:off x="19310427" y="10229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133621</xdr:rowOff>
    </xdr:from>
    <xdr:ext cx="469744" cy="259045"/>
    <xdr:sp macro="" textlink="">
      <xdr:nvSpPr>
        <xdr:cNvPr id="563" name="n_4mainValue【学校施設】&#10;一人当たり面積">
          <a:extLst>
            <a:ext uri="{FF2B5EF4-FFF2-40B4-BE49-F238E27FC236}">
              <a16:creationId xmlns="" xmlns:a16="http://schemas.microsoft.com/office/drawing/2014/main" id="{C3020975-1BAA-4B3D-80CC-1B3D0585B6D5}"/>
            </a:ext>
          </a:extLst>
        </xdr:cNvPr>
        <xdr:cNvSpPr txBox="1"/>
      </xdr:nvSpPr>
      <xdr:spPr>
        <a:xfrm>
          <a:off x="18421427" y="102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4" name="正方形/長方形 563">
          <a:extLst>
            <a:ext uri="{FF2B5EF4-FFF2-40B4-BE49-F238E27FC236}">
              <a16:creationId xmlns="" xmlns:a16="http://schemas.microsoft.com/office/drawing/2014/main" id="{427F5461-CED1-4394-ABA7-54F1BF4B43AF}"/>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5" name="正方形/長方形 564">
          <a:extLst>
            <a:ext uri="{FF2B5EF4-FFF2-40B4-BE49-F238E27FC236}">
              <a16:creationId xmlns="" xmlns:a16="http://schemas.microsoft.com/office/drawing/2014/main" id="{6F34D183-D4F5-40AB-A882-0C90252C9B94}"/>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6" name="正方形/長方形 565">
          <a:extLst>
            <a:ext uri="{FF2B5EF4-FFF2-40B4-BE49-F238E27FC236}">
              <a16:creationId xmlns="" xmlns:a16="http://schemas.microsoft.com/office/drawing/2014/main" id="{EF5A1F52-48A3-4B97-85D9-FD8DE0086359}"/>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7" name="正方形/長方形 566">
          <a:extLst>
            <a:ext uri="{FF2B5EF4-FFF2-40B4-BE49-F238E27FC236}">
              <a16:creationId xmlns="" xmlns:a16="http://schemas.microsoft.com/office/drawing/2014/main" id="{5D8B342B-E6CC-4D95-AA0D-13F86B61FB5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8" name="正方形/長方形 567">
          <a:extLst>
            <a:ext uri="{FF2B5EF4-FFF2-40B4-BE49-F238E27FC236}">
              <a16:creationId xmlns="" xmlns:a16="http://schemas.microsoft.com/office/drawing/2014/main" id="{73E05B13-34FA-44EA-9B5E-A941FDA688B8}"/>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9" name="正方形/長方形 568">
          <a:extLst>
            <a:ext uri="{FF2B5EF4-FFF2-40B4-BE49-F238E27FC236}">
              <a16:creationId xmlns="" xmlns:a16="http://schemas.microsoft.com/office/drawing/2014/main" id="{1F28313F-3EC2-49BD-AFB1-B6240DBED44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0" name="正方形/長方形 569">
          <a:extLst>
            <a:ext uri="{FF2B5EF4-FFF2-40B4-BE49-F238E27FC236}">
              <a16:creationId xmlns="" xmlns:a16="http://schemas.microsoft.com/office/drawing/2014/main" id="{FE0FC790-9A70-4FE4-9D72-86A8CBF2A723}"/>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1" name="正方形/長方形 570">
          <a:extLst>
            <a:ext uri="{FF2B5EF4-FFF2-40B4-BE49-F238E27FC236}">
              <a16:creationId xmlns="" xmlns:a16="http://schemas.microsoft.com/office/drawing/2014/main" id="{4A28BD48-C14E-4D70-A258-6EA3CD7C81F5}"/>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2" name="正方形/長方形 571">
          <a:extLst>
            <a:ext uri="{FF2B5EF4-FFF2-40B4-BE49-F238E27FC236}">
              <a16:creationId xmlns="" xmlns:a16="http://schemas.microsoft.com/office/drawing/2014/main" id="{32EFAF44-80A7-4D6B-9890-436F94F9B01A}"/>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3" name="正方形/長方形 572">
          <a:extLst>
            <a:ext uri="{FF2B5EF4-FFF2-40B4-BE49-F238E27FC236}">
              <a16:creationId xmlns="" xmlns:a16="http://schemas.microsoft.com/office/drawing/2014/main" id="{48D6BE1E-0F22-430E-BC9D-DFC6B7CD668B}"/>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4" name="正方形/長方形 573">
          <a:extLst>
            <a:ext uri="{FF2B5EF4-FFF2-40B4-BE49-F238E27FC236}">
              <a16:creationId xmlns="" xmlns:a16="http://schemas.microsoft.com/office/drawing/2014/main" id="{32AAA1C7-EAA6-43A7-8C02-C0574679D122}"/>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5" name="正方形/長方形 574">
          <a:extLst>
            <a:ext uri="{FF2B5EF4-FFF2-40B4-BE49-F238E27FC236}">
              <a16:creationId xmlns="" xmlns:a16="http://schemas.microsoft.com/office/drawing/2014/main" id="{4E2DF0B7-9B14-4255-8548-CCC0C7C0BA22}"/>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6" name="正方形/長方形 575">
          <a:extLst>
            <a:ext uri="{FF2B5EF4-FFF2-40B4-BE49-F238E27FC236}">
              <a16:creationId xmlns="" xmlns:a16="http://schemas.microsoft.com/office/drawing/2014/main" id="{FCAB8F40-7FDD-4196-A5A5-99C1F8A08F6C}"/>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7" name="正方形/長方形 576">
          <a:extLst>
            <a:ext uri="{FF2B5EF4-FFF2-40B4-BE49-F238E27FC236}">
              <a16:creationId xmlns="" xmlns:a16="http://schemas.microsoft.com/office/drawing/2014/main" id="{E5F38FB7-1C4A-4ACE-8573-B34D6DFEF8B4}"/>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8" name="正方形/長方形 577">
          <a:extLst>
            <a:ext uri="{FF2B5EF4-FFF2-40B4-BE49-F238E27FC236}">
              <a16:creationId xmlns="" xmlns:a16="http://schemas.microsoft.com/office/drawing/2014/main" id="{0FFC2F1E-811A-4451-A7D1-701BD86062F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9" name="正方形/長方形 578">
          <a:extLst>
            <a:ext uri="{FF2B5EF4-FFF2-40B4-BE49-F238E27FC236}">
              <a16:creationId xmlns="" xmlns:a16="http://schemas.microsoft.com/office/drawing/2014/main" id="{CCEAFE93-D52A-4F09-8230-C880C1AA3E02}"/>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0" name="正方形/長方形 579">
          <a:extLst>
            <a:ext uri="{FF2B5EF4-FFF2-40B4-BE49-F238E27FC236}">
              <a16:creationId xmlns="" xmlns:a16="http://schemas.microsoft.com/office/drawing/2014/main" id="{9103D88A-27FC-4541-A5D7-E5B6F07A85A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1" name="正方形/長方形 580">
          <a:extLst>
            <a:ext uri="{FF2B5EF4-FFF2-40B4-BE49-F238E27FC236}">
              <a16:creationId xmlns="" xmlns:a16="http://schemas.microsoft.com/office/drawing/2014/main" id="{FFC42E3D-13AB-4CE2-B29E-C12E6C4C526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2" name="正方形/長方形 581">
          <a:extLst>
            <a:ext uri="{FF2B5EF4-FFF2-40B4-BE49-F238E27FC236}">
              <a16:creationId xmlns="" xmlns:a16="http://schemas.microsoft.com/office/drawing/2014/main" id="{CA1C892D-4388-4F52-AFE9-9BC8BAFA1B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3" name="正方形/長方形 582">
          <a:extLst>
            <a:ext uri="{FF2B5EF4-FFF2-40B4-BE49-F238E27FC236}">
              <a16:creationId xmlns="" xmlns:a16="http://schemas.microsoft.com/office/drawing/2014/main" id="{B9C155E4-B6F0-4A0B-8C9C-9FC498C1E45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84" name="正方形/長方形 583">
          <a:extLst>
            <a:ext uri="{FF2B5EF4-FFF2-40B4-BE49-F238E27FC236}">
              <a16:creationId xmlns="" xmlns:a16="http://schemas.microsoft.com/office/drawing/2014/main" id="{5952FAD3-88AC-4AFD-9CAA-D2CC04A3EE43}"/>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5" name="正方形/長方形 584">
          <a:extLst>
            <a:ext uri="{FF2B5EF4-FFF2-40B4-BE49-F238E27FC236}">
              <a16:creationId xmlns="" xmlns:a16="http://schemas.microsoft.com/office/drawing/2014/main" id="{15160F4F-1DCD-46AB-9761-5C07DF5C8748}"/>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6" name="正方形/長方形 585">
          <a:extLst>
            <a:ext uri="{FF2B5EF4-FFF2-40B4-BE49-F238E27FC236}">
              <a16:creationId xmlns="" xmlns:a16="http://schemas.microsoft.com/office/drawing/2014/main" id="{78392313-3EB3-4B49-8CD3-B67FFFCBD7C3}"/>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7" name="正方形/長方形 586">
          <a:extLst>
            <a:ext uri="{FF2B5EF4-FFF2-40B4-BE49-F238E27FC236}">
              <a16:creationId xmlns="" xmlns:a16="http://schemas.microsoft.com/office/drawing/2014/main" id="{5A225E4B-FA05-47DA-B786-B94035D6283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8" name="テキスト ボックス 587">
          <a:extLst>
            <a:ext uri="{FF2B5EF4-FFF2-40B4-BE49-F238E27FC236}">
              <a16:creationId xmlns="" xmlns:a16="http://schemas.microsoft.com/office/drawing/2014/main" id="{CB97A277-0E85-430D-A8A5-F7CECDF944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9" name="直線コネクタ 588">
          <a:extLst>
            <a:ext uri="{FF2B5EF4-FFF2-40B4-BE49-F238E27FC236}">
              <a16:creationId xmlns="" xmlns:a16="http://schemas.microsoft.com/office/drawing/2014/main" id="{0B103482-2A04-4207-AF59-7A5E561D5EFB}"/>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90" name="テキスト ボックス 589">
          <a:extLst>
            <a:ext uri="{FF2B5EF4-FFF2-40B4-BE49-F238E27FC236}">
              <a16:creationId xmlns="" xmlns:a16="http://schemas.microsoft.com/office/drawing/2014/main" id="{4092A563-46F1-47D9-94B3-53079D386F1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91" name="直線コネクタ 590">
          <a:extLst>
            <a:ext uri="{FF2B5EF4-FFF2-40B4-BE49-F238E27FC236}">
              <a16:creationId xmlns="" xmlns:a16="http://schemas.microsoft.com/office/drawing/2014/main" id="{27DE9A95-923D-4972-AA0D-2F2BD74036FD}"/>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107</xdr:row>
      <xdr:rowOff>105427</xdr:rowOff>
    </xdr:from>
    <xdr:ext cx="467179" cy="259045"/>
    <xdr:sp macro="" textlink="">
      <xdr:nvSpPr>
        <xdr:cNvPr id="592" name="テキスト ボックス 591">
          <a:extLst>
            <a:ext uri="{FF2B5EF4-FFF2-40B4-BE49-F238E27FC236}">
              <a16:creationId xmlns="" xmlns:a16="http://schemas.microsoft.com/office/drawing/2014/main" id="{6743C3AE-1ED0-494C-9D06-E4EF60341A82}"/>
            </a:ext>
          </a:extLst>
        </xdr:cNvPr>
        <xdr:cNvSpPr txBox="1"/>
      </xdr:nvSpPr>
      <xdr:spPr>
        <a:xfrm>
          <a:off x="11978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93" name="直線コネクタ 592">
          <a:extLst>
            <a:ext uri="{FF2B5EF4-FFF2-40B4-BE49-F238E27FC236}">
              <a16:creationId xmlns="" xmlns:a16="http://schemas.microsoft.com/office/drawing/2014/main" id="{C16F3B37-D856-4267-BFB0-CB63B6B60833}"/>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94" name="テキスト ボックス 593">
          <a:extLst>
            <a:ext uri="{FF2B5EF4-FFF2-40B4-BE49-F238E27FC236}">
              <a16:creationId xmlns="" xmlns:a16="http://schemas.microsoft.com/office/drawing/2014/main" id="{9B16029B-44AB-4112-A3C8-5812F8A13ED4}"/>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5" name="直線コネクタ 594">
          <a:extLst>
            <a:ext uri="{FF2B5EF4-FFF2-40B4-BE49-F238E27FC236}">
              <a16:creationId xmlns="" xmlns:a16="http://schemas.microsoft.com/office/drawing/2014/main" id="{A682102F-D5A6-467C-AB30-5B7580701276}"/>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6" name="テキスト ボックス 595">
          <a:extLst>
            <a:ext uri="{FF2B5EF4-FFF2-40B4-BE49-F238E27FC236}">
              <a16:creationId xmlns="" xmlns:a16="http://schemas.microsoft.com/office/drawing/2014/main" id="{5D3258CE-68E1-43EA-8E69-A40D0EC0A432}"/>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7" name="直線コネクタ 596">
          <a:extLst>
            <a:ext uri="{FF2B5EF4-FFF2-40B4-BE49-F238E27FC236}">
              <a16:creationId xmlns="" xmlns:a16="http://schemas.microsoft.com/office/drawing/2014/main" id="{10845DE4-D314-4DCF-A004-968BBAE0A48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98" name="テキスト ボックス 597">
          <a:extLst>
            <a:ext uri="{FF2B5EF4-FFF2-40B4-BE49-F238E27FC236}">
              <a16:creationId xmlns="" xmlns:a16="http://schemas.microsoft.com/office/drawing/2014/main" id="{52F45319-A59C-480E-9F00-232E193E7A95}"/>
            </a:ext>
          </a:extLst>
        </xdr:cNvPr>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9" name="直線コネクタ 598">
          <a:extLst>
            <a:ext uri="{FF2B5EF4-FFF2-40B4-BE49-F238E27FC236}">
              <a16:creationId xmlns="" xmlns:a16="http://schemas.microsoft.com/office/drawing/2014/main" id="{8F29CCB8-E2BC-49F2-A2B7-7E08575469A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00" name="テキスト ボックス 599">
          <a:extLst>
            <a:ext uri="{FF2B5EF4-FFF2-40B4-BE49-F238E27FC236}">
              <a16:creationId xmlns="" xmlns:a16="http://schemas.microsoft.com/office/drawing/2014/main" id="{20A7C766-5F98-420B-AE56-16403BBB1F92}"/>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01" name="【公民館】&#10;有形固定資産減価償却率グラフ枠">
          <a:extLst>
            <a:ext uri="{FF2B5EF4-FFF2-40B4-BE49-F238E27FC236}">
              <a16:creationId xmlns="" xmlns:a16="http://schemas.microsoft.com/office/drawing/2014/main" id="{094E845A-02ED-4E5B-8D21-2843346792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87630</xdr:rowOff>
    </xdr:from>
    <xdr:to>
      <xdr:col>85</xdr:col>
      <xdr:colOff>126364</xdr:colOff>
      <xdr:row>108</xdr:row>
      <xdr:rowOff>76200</xdr:rowOff>
    </xdr:to>
    <xdr:cxnSp macro="">
      <xdr:nvCxnSpPr>
        <xdr:cNvPr id="602" name="直線コネクタ 601">
          <a:extLst>
            <a:ext uri="{FF2B5EF4-FFF2-40B4-BE49-F238E27FC236}">
              <a16:creationId xmlns="" xmlns:a16="http://schemas.microsoft.com/office/drawing/2014/main" id="{9F9D151D-3B6E-48CC-9D7E-918A6191BB4D}"/>
            </a:ext>
          </a:extLst>
        </xdr:cNvPr>
        <xdr:cNvCxnSpPr/>
      </xdr:nvCxnSpPr>
      <xdr:spPr>
        <a:xfrm flipV="1">
          <a:off x="16318864" y="174040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469744" cy="259045"/>
    <xdr:sp macro="" textlink="">
      <xdr:nvSpPr>
        <xdr:cNvPr id="603" name="【公民館】&#10;有形固定資産減価償却率最小値テキスト">
          <a:extLst>
            <a:ext uri="{FF2B5EF4-FFF2-40B4-BE49-F238E27FC236}">
              <a16:creationId xmlns="" xmlns:a16="http://schemas.microsoft.com/office/drawing/2014/main" id="{BAF2B9B8-0656-4914-9D17-A20BB2703CC6}"/>
            </a:ext>
          </a:extLst>
        </xdr:cNvPr>
        <xdr:cNvSpPr txBox="1"/>
      </xdr:nvSpPr>
      <xdr:spPr>
        <a:xfrm>
          <a:off x="16357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04" name="直線コネクタ 603">
          <a:extLst>
            <a:ext uri="{FF2B5EF4-FFF2-40B4-BE49-F238E27FC236}">
              <a16:creationId xmlns="" xmlns:a16="http://schemas.microsoft.com/office/drawing/2014/main" id="{C0CDE8CD-7C5D-4EF9-B8F5-1187C76CBC06}"/>
            </a:ext>
          </a:extLst>
        </xdr:cNvPr>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34307</xdr:rowOff>
    </xdr:from>
    <xdr:ext cx="405111" cy="259045"/>
    <xdr:sp macro="" textlink="">
      <xdr:nvSpPr>
        <xdr:cNvPr id="605" name="【公民館】&#10;有形固定資産減価償却率最大値テキスト">
          <a:extLst>
            <a:ext uri="{FF2B5EF4-FFF2-40B4-BE49-F238E27FC236}">
              <a16:creationId xmlns="" xmlns:a16="http://schemas.microsoft.com/office/drawing/2014/main" id="{A133F7DC-FF41-471D-8705-9FF32AA0F79F}"/>
            </a:ext>
          </a:extLst>
        </xdr:cNvPr>
        <xdr:cNvSpPr txBox="1"/>
      </xdr:nvSpPr>
      <xdr:spPr>
        <a:xfrm>
          <a:off x="16357600" y="17179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87630</xdr:rowOff>
    </xdr:from>
    <xdr:to>
      <xdr:col>86</xdr:col>
      <xdr:colOff>25400</xdr:colOff>
      <xdr:row>101</xdr:row>
      <xdr:rowOff>87630</xdr:rowOff>
    </xdr:to>
    <xdr:cxnSp macro="">
      <xdr:nvCxnSpPr>
        <xdr:cNvPr id="606" name="直線コネクタ 605">
          <a:extLst>
            <a:ext uri="{FF2B5EF4-FFF2-40B4-BE49-F238E27FC236}">
              <a16:creationId xmlns="" xmlns:a16="http://schemas.microsoft.com/office/drawing/2014/main" id="{C81F61D2-710C-4FD8-831F-A49CC5E17C62}"/>
            </a:ext>
          </a:extLst>
        </xdr:cNvPr>
        <xdr:cNvCxnSpPr/>
      </xdr:nvCxnSpPr>
      <xdr:spPr>
        <a:xfrm>
          <a:off x="16230600" y="17404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76979</xdr:rowOff>
    </xdr:from>
    <xdr:ext cx="405111" cy="259045"/>
    <xdr:sp macro="" textlink="">
      <xdr:nvSpPr>
        <xdr:cNvPr id="607" name="【公民館】&#10;有形固定資産減価償却率平均値テキスト">
          <a:extLst>
            <a:ext uri="{FF2B5EF4-FFF2-40B4-BE49-F238E27FC236}">
              <a16:creationId xmlns="" xmlns:a16="http://schemas.microsoft.com/office/drawing/2014/main" id="{4E2258C8-1660-4181-B48D-8917D5684425}"/>
            </a:ext>
          </a:extLst>
        </xdr:cNvPr>
        <xdr:cNvSpPr txBox="1"/>
      </xdr:nvSpPr>
      <xdr:spPr>
        <a:xfrm>
          <a:off x="16357600" y="179077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608" name="フローチャート: 判断 607">
          <a:extLst>
            <a:ext uri="{FF2B5EF4-FFF2-40B4-BE49-F238E27FC236}">
              <a16:creationId xmlns="" xmlns:a16="http://schemas.microsoft.com/office/drawing/2014/main" id="{27CE080F-8B63-44AD-90AB-60440EA5FB53}"/>
            </a:ext>
          </a:extLst>
        </xdr:cNvPr>
        <xdr:cNvSpPr/>
      </xdr:nvSpPr>
      <xdr:spPr>
        <a:xfrm>
          <a:off x="16268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116839</xdr:rowOff>
    </xdr:from>
    <xdr:to>
      <xdr:col>81</xdr:col>
      <xdr:colOff>101600</xdr:colOff>
      <xdr:row>105</xdr:row>
      <xdr:rowOff>46989</xdr:rowOff>
    </xdr:to>
    <xdr:sp macro="" textlink="">
      <xdr:nvSpPr>
        <xdr:cNvPr id="609" name="フローチャート: 判断 608">
          <a:extLst>
            <a:ext uri="{FF2B5EF4-FFF2-40B4-BE49-F238E27FC236}">
              <a16:creationId xmlns="" xmlns:a16="http://schemas.microsoft.com/office/drawing/2014/main" id="{6D733843-11AD-46D9-B1A5-F6286789DEB1}"/>
            </a:ext>
          </a:extLst>
        </xdr:cNvPr>
        <xdr:cNvSpPr/>
      </xdr:nvSpPr>
      <xdr:spPr>
        <a:xfrm>
          <a:off x="15430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68835</xdr:rowOff>
    </xdr:from>
    <xdr:to>
      <xdr:col>76</xdr:col>
      <xdr:colOff>165100</xdr:colOff>
      <xdr:row>104</xdr:row>
      <xdr:rowOff>170435</xdr:rowOff>
    </xdr:to>
    <xdr:sp macro="" textlink="">
      <xdr:nvSpPr>
        <xdr:cNvPr id="610" name="フローチャート: 判断 609">
          <a:extLst>
            <a:ext uri="{FF2B5EF4-FFF2-40B4-BE49-F238E27FC236}">
              <a16:creationId xmlns="" xmlns:a16="http://schemas.microsoft.com/office/drawing/2014/main" id="{F55BEE02-74F1-4A5C-84D5-47D0F84C5821}"/>
            </a:ext>
          </a:extLst>
        </xdr:cNvPr>
        <xdr:cNvSpPr/>
      </xdr:nvSpPr>
      <xdr:spPr>
        <a:xfrm>
          <a:off x="14541500" y="17899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144272</xdr:rowOff>
    </xdr:from>
    <xdr:to>
      <xdr:col>72</xdr:col>
      <xdr:colOff>38100</xdr:colOff>
      <xdr:row>104</xdr:row>
      <xdr:rowOff>74422</xdr:rowOff>
    </xdr:to>
    <xdr:sp macro="" textlink="">
      <xdr:nvSpPr>
        <xdr:cNvPr id="611" name="フローチャート: 判断 610">
          <a:extLst>
            <a:ext uri="{FF2B5EF4-FFF2-40B4-BE49-F238E27FC236}">
              <a16:creationId xmlns="" xmlns:a16="http://schemas.microsoft.com/office/drawing/2014/main" id="{137F02C4-E717-4960-B9DC-ADD6469D0EB3}"/>
            </a:ext>
          </a:extLst>
        </xdr:cNvPr>
        <xdr:cNvSpPr/>
      </xdr:nvSpPr>
      <xdr:spPr>
        <a:xfrm>
          <a:off x="13652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18542</xdr:rowOff>
    </xdr:from>
    <xdr:to>
      <xdr:col>67</xdr:col>
      <xdr:colOff>101600</xdr:colOff>
      <xdr:row>104</xdr:row>
      <xdr:rowOff>120142</xdr:rowOff>
    </xdr:to>
    <xdr:sp macro="" textlink="">
      <xdr:nvSpPr>
        <xdr:cNvPr id="612" name="フローチャート: 判断 611">
          <a:extLst>
            <a:ext uri="{FF2B5EF4-FFF2-40B4-BE49-F238E27FC236}">
              <a16:creationId xmlns="" xmlns:a16="http://schemas.microsoft.com/office/drawing/2014/main" id="{942070AD-1FDD-4CA3-8156-AD4BC0886672}"/>
            </a:ext>
          </a:extLst>
        </xdr:cNvPr>
        <xdr:cNvSpPr/>
      </xdr:nvSpPr>
      <xdr:spPr>
        <a:xfrm>
          <a:off x="12763500" y="17849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3" name="テキスト ボックス 612">
          <a:extLst>
            <a:ext uri="{FF2B5EF4-FFF2-40B4-BE49-F238E27FC236}">
              <a16:creationId xmlns="" xmlns:a16="http://schemas.microsoft.com/office/drawing/2014/main" id="{531E5C0B-5153-4E26-A371-6F2A70CBB04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4" name="テキスト ボックス 613">
          <a:extLst>
            <a:ext uri="{FF2B5EF4-FFF2-40B4-BE49-F238E27FC236}">
              <a16:creationId xmlns="" xmlns:a16="http://schemas.microsoft.com/office/drawing/2014/main" id="{82870392-EF93-4671-B7DE-618FBC06D512}"/>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5" name="テキスト ボックス 614">
          <a:extLst>
            <a:ext uri="{FF2B5EF4-FFF2-40B4-BE49-F238E27FC236}">
              <a16:creationId xmlns="" xmlns:a16="http://schemas.microsoft.com/office/drawing/2014/main" id="{1A297598-D87A-4020-8D78-843375DF5A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6" name="テキスト ボックス 615">
          <a:extLst>
            <a:ext uri="{FF2B5EF4-FFF2-40B4-BE49-F238E27FC236}">
              <a16:creationId xmlns="" xmlns:a16="http://schemas.microsoft.com/office/drawing/2014/main" id="{2F0A54AA-52BD-457D-A129-77794FA066A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7" name="テキスト ボックス 616">
          <a:extLst>
            <a:ext uri="{FF2B5EF4-FFF2-40B4-BE49-F238E27FC236}">
              <a16:creationId xmlns="" xmlns:a16="http://schemas.microsoft.com/office/drawing/2014/main" id="{9D9C25ED-998B-405F-9F5F-D0FBC289A5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100</xdr:row>
      <xdr:rowOff>16256</xdr:rowOff>
    </xdr:from>
    <xdr:to>
      <xdr:col>76</xdr:col>
      <xdr:colOff>165100</xdr:colOff>
      <xdr:row>100</xdr:row>
      <xdr:rowOff>117856</xdr:rowOff>
    </xdr:to>
    <xdr:sp macro="" textlink="">
      <xdr:nvSpPr>
        <xdr:cNvPr id="618" name="楕円 617">
          <a:extLst>
            <a:ext uri="{FF2B5EF4-FFF2-40B4-BE49-F238E27FC236}">
              <a16:creationId xmlns="" xmlns:a16="http://schemas.microsoft.com/office/drawing/2014/main" id="{58A2E2CD-7E5F-4C9C-AF4D-C1117E5301DF}"/>
            </a:ext>
          </a:extLst>
        </xdr:cNvPr>
        <xdr:cNvSpPr/>
      </xdr:nvSpPr>
      <xdr:spPr>
        <a:xfrm>
          <a:off x="14541500" y="17161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99</xdr:row>
      <xdr:rowOff>137413</xdr:rowOff>
    </xdr:from>
    <xdr:to>
      <xdr:col>72</xdr:col>
      <xdr:colOff>38100</xdr:colOff>
      <xdr:row>100</xdr:row>
      <xdr:rowOff>67563</xdr:rowOff>
    </xdr:to>
    <xdr:sp macro="" textlink="">
      <xdr:nvSpPr>
        <xdr:cNvPr id="619" name="楕円 618">
          <a:extLst>
            <a:ext uri="{FF2B5EF4-FFF2-40B4-BE49-F238E27FC236}">
              <a16:creationId xmlns="" xmlns:a16="http://schemas.microsoft.com/office/drawing/2014/main" id="{3E68AD19-BA81-4A2C-A064-C9986E2CAA4E}"/>
            </a:ext>
          </a:extLst>
        </xdr:cNvPr>
        <xdr:cNvSpPr/>
      </xdr:nvSpPr>
      <xdr:spPr>
        <a:xfrm>
          <a:off x="13652500" y="171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16763</xdr:rowOff>
    </xdr:from>
    <xdr:to>
      <xdr:col>76</xdr:col>
      <xdr:colOff>114300</xdr:colOff>
      <xdr:row>100</xdr:row>
      <xdr:rowOff>67056</xdr:rowOff>
    </xdr:to>
    <xdr:cxnSp macro="">
      <xdr:nvCxnSpPr>
        <xdr:cNvPr id="620" name="直線コネクタ 619">
          <a:extLst>
            <a:ext uri="{FF2B5EF4-FFF2-40B4-BE49-F238E27FC236}">
              <a16:creationId xmlns="" xmlns:a16="http://schemas.microsoft.com/office/drawing/2014/main" id="{3DE97847-2923-47E2-BAB3-073898E8D88F}"/>
            </a:ext>
          </a:extLst>
        </xdr:cNvPr>
        <xdr:cNvCxnSpPr/>
      </xdr:nvCxnSpPr>
      <xdr:spPr>
        <a:xfrm>
          <a:off x="13703300" y="17161763"/>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99</xdr:row>
      <xdr:rowOff>87122</xdr:rowOff>
    </xdr:from>
    <xdr:to>
      <xdr:col>67</xdr:col>
      <xdr:colOff>101600</xdr:colOff>
      <xdr:row>100</xdr:row>
      <xdr:rowOff>17272</xdr:rowOff>
    </xdr:to>
    <xdr:sp macro="" textlink="">
      <xdr:nvSpPr>
        <xdr:cNvPr id="621" name="楕円 620">
          <a:extLst>
            <a:ext uri="{FF2B5EF4-FFF2-40B4-BE49-F238E27FC236}">
              <a16:creationId xmlns="" xmlns:a16="http://schemas.microsoft.com/office/drawing/2014/main" id="{03AEA0FB-A863-43BF-9063-197E65C6ED2D}"/>
            </a:ext>
          </a:extLst>
        </xdr:cNvPr>
        <xdr:cNvSpPr/>
      </xdr:nvSpPr>
      <xdr:spPr>
        <a:xfrm>
          <a:off x="12763500" y="1706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99</xdr:row>
      <xdr:rowOff>137922</xdr:rowOff>
    </xdr:from>
    <xdr:to>
      <xdr:col>71</xdr:col>
      <xdr:colOff>177800</xdr:colOff>
      <xdr:row>100</xdr:row>
      <xdr:rowOff>16763</xdr:rowOff>
    </xdr:to>
    <xdr:cxnSp macro="">
      <xdr:nvCxnSpPr>
        <xdr:cNvPr id="622" name="直線コネクタ 621">
          <a:extLst>
            <a:ext uri="{FF2B5EF4-FFF2-40B4-BE49-F238E27FC236}">
              <a16:creationId xmlns="" xmlns:a16="http://schemas.microsoft.com/office/drawing/2014/main" id="{9F2AD003-F345-46D1-8CEB-92F78BE00317}"/>
            </a:ext>
          </a:extLst>
        </xdr:cNvPr>
        <xdr:cNvCxnSpPr/>
      </xdr:nvCxnSpPr>
      <xdr:spPr>
        <a:xfrm>
          <a:off x="12814300" y="17111472"/>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63516</xdr:rowOff>
    </xdr:from>
    <xdr:ext cx="405111" cy="259045"/>
    <xdr:sp macro="" textlink="">
      <xdr:nvSpPr>
        <xdr:cNvPr id="623" name="n_1aveValue【公民館】&#10;有形固定資産減価償却率">
          <a:extLst>
            <a:ext uri="{FF2B5EF4-FFF2-40B4-BE49-F238E27FC236}">
              <a16:creationId xmlns="" xmlns:a16="http://schemas.microsoft.com/office/drawing/2014/main" id="{8673CB52-AA66-4E67-AFFD-279C7133579B}"/>
            </a:ext>
          </a:extLst>
        </xdr:cNvPr>
        <xdr:cNvSpPr txBox="1"/>
      </xdr:nvSpPr>
      <xdr:spPr>
        <a:xfrm>
          <a:off x="15266044" y="17722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161562</xdr:rowOff>
    </xdr:from>
    <xdr:ext cx="405111" cy="259045"/>
    <xdr:sp macro="" textlink="">
      <xdr:nvSpPr>
        <xdr:cNvPr id="624" name="n_2aveValue【公民館】&#10;有形固定資産減価償却率">
          <a:extLst>
            <a:ext uri="{FF2B5EF4-FFF2-40B4-BE49-F238E27FC236}">
              <a16:creationId xmlns="" xmlns:a16="http://schemas.microsoft.com/office/drawing/2014/main" id="{A8C94389-C907-4367-AE1C-65C590C53CFD}"/>
            </a:ext>
          </a:extLst>
        </xdr:cNvPr>
        <xdr:cNvSpPr txBox="1"/>
      </xdr:nvSpPr>
      <xdr:spPr>
        <a:xfrm>
          <a:off x="14389744" y="17992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65549</xdr:rowOff>
    </xdr:from>
    <xdr:ext cx="405111" cy="259045"/>
    <xdr:sp macro="" textlink="">
      <xdr:nvSpPr>
        <xdr:cNvPr id="625" name="n_3aveValue【公民館】&#10;有形固定資産減価償却率">
          <a:extLst>
            <a:ext uri="{FF2B5EF4-FFF2-40B4-BE49-F238E27FC236}">
              <a16:creationId xmlns="" xmlns:a16="http://schemas.microsoft.com/office/drawing/2014/main" id="{EEF80462-A846-44DD-BEC8-BE6CB4126F25}"/>
            </a:ext>
          </a:extLst>
        </xdr:cNvPr>
        <xdr:cNvSpPr txBox="1"/>
      </xdr:nvSpPr>
      <xdr:spPr>
        <a:xfrm>
          <a:off x="13500744" y="1789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111269</xdr:rowOff>
    </xdr:from>
    <xdr:ext cx="405111" cy="259045"/>
    <xdr:sp macro="" textlink="">
      <xdr:nvSpPr>
        <xdr:cNvPr id="626" name="n_4aveValue【公民館】&#10;有形固定資産減価償却率">
          <a:extLst>
            <a:ext uri="{FF2B5EF4-FFF2-40B4-BE49-F238E27FC236}">
              <a16:creationId xmlns="" xmlns:a16="http://schemas.microsoft.com/office/drawing/2014/main" id="{1408C98B-50D2-46F6-BB8E-F2725942A5CC}"/>
            </a:ext>
          </a:extLst>
        </xdr:cNvPr>
        <xdr:cNvSpPr txBox="1"/>
      </xdr:nvSpPr>
      <xdr:spPr>
        <a:xfrm>
          <a:off x="12611744" y="17942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134383</xdr:rowOff>
    </xdr:from>
    <xdr:ext cx="405111" cy="259045"/>
    <xdr:sp macro="" textlink="">
      <xdr:nvSpPr>
        <xdr:cNvPr id="627" name="n_2mainValue【公民館】&#10;有形固定資産減価償却率">
          <a:extLst>
            <a:ext uri="{FF2B5EF4-FFF2-40B4-BE49-F238E27FC236}">
              <a16:creationId xmlns="" xmlns:a16="http://schemas.microsoft.com/office/drawing/2014/main" id="{D427B828-6C1C-4FBC-A5F7-D52DD454644B}"/>
            </a:ext>
          </a:extLst>
        </xdr:cNvPr>
        <xdr:cNvSpPr txBox="1"/>
      </xdr:nvSpPr>
      <xdr:spPr>
        <a:xfrm>
          <a:off x="14389744" y="16936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84090</xdr:rowOff>
    </xdr:from>
    <xdr:ext cx="405111" cy="259045"/>
    <xdr:sp macro="" textlink="">
      <xdr:nvSpPr>
        <xdr:cNvPr id="628" name="n_3mainValue【公民館】&#10;有形固定資産減価償却率">
          <a:extLst>
            <a:ext uri="{FF2B5EF4-FFF2-40B4-BE49-F238E27FC236}">
              <a16:creationId xmlns="" xmlns:a16="http://schemas.microsoft.com/office/drawing/2014/main" id="{906BCDFD-00D6-450F-A9BB-FB8905A02068}"/>
            </a:ext>
          </a:extLst>
        </xdr:cNvPr>
        <xdr:cNvSpPr txBox="1"/>
      </xdr:nvSpPr>
      <xdr:spPr>
        <a:xfrm>
          <a:off x="13500744" y="16886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98</xdr:row>
      <xdr:rowOff>33799</xdr:rowOff>
    </xdr:from>
    <xdr:ext cx="405111" cy="259045"/>
    <xdr:sp macro="" textlink="">
      <xdr:nvSpPr>
        <xdr:cNvPr id="629" name="n_4mainValue【公民館】&#10;有形固定資産減価償却率">
          <a:extLst>
            <a:ext uri="{FF2B5EF4-FFF2-40B4-BE49-F238E27FC236}">
              <a16:creationId xmlns="" xmlns:a16="http://schemas.microsoft.com/office/drawing/2014/main" id="{533B5174-F379-49A1-9D48-F5816506B8FC}"/>
            </a:ext>
          </a:extLst>
        </xdr:cNvPr>
        <xdr:cNvSpPr txBox="1"/>
      </xdr:nvSpPr>
      <xdr:spPr>
        <a:xfrm>
          <a:off x="12611744" y="1683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30" name="正方形/長方形 629">
          <a:extLst>
            <a:ext uri="{FF2B5EF4-FFF2-40B4-BE49-F238E27FC236}">
              <a16:creationId xmlns="" xmlns:a16="http://schemas.microsoft.com/office/drawing/2014/main" id="{02036031-5C82-4AFF-84F1-A935D4551D9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31" name="正方形/長方形 630">
          <a:extLst>
            <a:ext uri="{FF2B5EF4-FFF2-40B4-BE49-F238E27FC236}">
              <a16:creationId xmlns="" xmlns:a16="http://schemas.microsoft.com/office/drawing/2014/main" id="{273EC38E-8BD9-4B70-89FF-B28B3857F35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32" name="正方形/長方形 631">
          <a:extLst>
            <a:ext uri="{FF2B5EF4-FFF2-40B4-BE49-F238E27FC236}">
              <a16:creationId xmlns="" xmlns:a16="http://schemas.microsoft.com/office/drawing/2014/main" id="{15C0BDDB-0409-4FE7-BA1E-95A38598E2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33" name="正方形/長方形 632">
          <a:extLst>
            <a:ext uri="{FF2B5EF4-FFF2-40B4-BE49-F238E27FC236}">
              <a16:creationId xmlns="" xmlns:a16="http://schemas.microsoft.com/office/drawing/2014/main" id="{D29D521D-E2C1-48CE-910E-0987C720392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34" name="正方形/長方形 633">
          <a:extLst>
            <a:ext uri="{FF2B5EF4-FFF2-40B4-BE49-F238E27FC236}">
              <a16:creationId xmlns="" xmlns:a16="http://schemas.microsoft.com/office/drawing/2014/main" id="{D51CEFD4-7D57-41E3-B4FA-93AD8CBA17D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35" name="正方形/長方形 634">
          <a:extLst>
            <a:ext uri="{FF2B5EF4-FFF2-40B4-BE49-F238E27FC236}">
              <a16:creationId xmlns="" xmlns:a16="http://schemas.microsoft.com/office/drawing/2014/main" id="{6CFDE8B2-7C7E-48CC-BFBC-6066B00709F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36" name="正方形/長方形 635">
          <a:extLst>
            <a:ext uri="{FF2B5EF4-FFF2-40B4-BE49-F238E27FC236}">
              <a16:creationId xmlns="" xmlns:a16="http://schemas.microsoft.com/office/drawing/2014/main" id="{EC73B999-D65D-44B3-B970-AB747265FDC8}"/>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37" name="正方形/長方形 636">
          <a:extLst>
            <a:ext uri="{FF2B5EF4-FFF2-40B4-BE49-F238E27FC236}">
              <a16:creationId xmlns="" xmlns:a16="http://schemas.microsoft.com/office/drawing/2014/main" id="{405E928B-D0C4-455A-9702-08353C05AFEE}"/>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38" name="テキスト ボックス 637">
          <a:extLst>
            <a:ext uri="{FF2B5EF4-FFF2-40B4-BE49-F238E27FC236}">
              <a16:creationId xmlns="" xmlns:a16="http://schemas.microsoft.com/office/drawing/2014/main" id="{61869FE1-AA23-4AD4-93C5-D725BCCF218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9" name="直線コネクタ 638">
          <a:extLst>
            <a:ext uri="{FF2B5EF4-FFF2-40B4-BE49-F238E27FC236}">
              <a16:creationId xmlns="" xmlns:a16="http://schemas.microsoft.com/office/drawing/2014/main" id="{6FC7A7D3-887D-401E-909E-868F146D81FC}"/>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40" name="直線コネクタ 639">
          <a:extLst>
            <a:ext uri="{FF2B5EF4-FFF2-40B4-BE49-F238E27FC236}">
              <a16:creationId xmlns="" xmlns:a16="http://schemas.microsoft.com/office/drawing/2014/main" id="{F111E311-0432-4B40-AC5C-CA33883ED052}"/>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41" name="テキスト ボックス 640">
          <a:extLst>
            <a:ext uri="{FF2B5EF4-FFF2-40B4-BE49-F238E27FC236}">
              <a16:creationId xmlns="" xmlns:a16="http://schemas.microsoft.com/office/drawing/2014/main" id="{075175F2-31D9-480D-BBEE-0DB91EC5F239}"/>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42" name="直線コネクタ 641">
          <a:extLst>
            <a:ext uri="{FF2B5EF4-FFF2-40B4-BE49-F238E27FC236}">
              <a16:creationId xmlns="" xmlns:a16="http://schemas.microsoft.com/office/drawing/2014/main" id="{CD321EB0-8A3E-4518-B655-88B65847EFAA}"/>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43" name="テキスト ボックス 642">
          <a:extLst>
            <a:ext uri="{FF2B5EF4-FFF2-40B4-BE49-F238E27FC236}">
              <a16:creationId xmlns="" xmlns:a16="http://schemas.microsoft.com/office/drawing/2014/main" id="{B5A002F4-BCDD-4B6F-AC56-5FDF8E6F4969}"/>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44" name="直線コネクタ 643">
          <a:extLst>
            <a:ext uri="{FF2B5EF4-FFF2-40B4-BE49-F238E27FC236}">
              <a16:creationId xmlns="" xmlns:a16="http://schemas.microsoft.com/office/drawing/2014/main" id="{07955391-7503-4CE3-B184-A4EE30392907}"/>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45" name="テキスト ボックス 644">
          <a:extLst>
            <a:ext uri="{FF2B5EF4-FFF2-40B4-BE49-F238E27FC236}">
              <a16:creationId xmlns="" xmlns:a16="http://schemas.microsoft.com/office/drawing/2014/main" id="{C1685F53-1078-4710-B989-6963DDE1AC9E}"/>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46" name="直線コネクタ 645">
          <a:extLst>
            <a:ext uri="{FF2B5EF4-FFF2-40B4-BE49-F238E27FC236}">
              <a16:creationId xmlns="" xmlns:a16="http://schemas.microsoft.com/office/drawing/2014/main" id="{28DD35D9-896C-4F7A-913D-25D481CE08E6}"/>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47" name="テキスト ボックス 646">
          <a:extLst>
            <a:ext uri="{FF2B5EF4-FFF2-40B4-BE49-F238E27FC236}">
              <a16:creationId xmlns="" xmlns:a16="http://schemas.microsoft.com/office/drawing/2014/main" id="{F9303669-6A5D-44F3-BBA5-CBA3504D97C1}"/>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48" name="直線コネクタ 647">
          <a:extLst>
            <a:ext uri="{FF2B5EF4-FFF2-40B4-BE49-F238E27FC236}">
              <a16:creationId xmlns="" xmlns:a16="http://schemas.microsoft.com/office/drawing/2014/main" id="{BED78039-4E7D-43C6-B473-4EDCBBA24A9A}"/>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49" name="テキスト ボックス 648">
          <a:extLst>
            <a:ext uri="{FF2B5EF4-FFF2-40B4-BE49-F238E27FC236}">
              <a16:creationId xmlns="" xmlns:a16="http://schemas.microsoft.com/office/drawing/2014/main" id="{F6FE0D86-E761-4B01-8BF2-A214AEF58DD4}"/>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50" name="直線コネクタ 649">
          <a:extLst>
            <a:ext uri="{FF2B5EF4-FFF2-40B4-BE49-F238E27FC236}">
              <a16:creationId xmlns="" xmlns:a16="http://schemas.microsoft.com/office/drawing/2014/main" id="{ECF8BFD7-CBC9-4CAF-98EC-873453722D39}"/>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51" name="テキスト ボックス 650">
          <a:extLst>
            <a:ext uri="{FF2B5EF4-FFF2-40B4-BE49-F238E27FC236}">
              <a16:creationId xmlns="" xmlns:a16="http://schemas.microsoft.com/office/drawing/2014/main" id="{23A69986-8E2C-4DAA-B044-EAA410D3DD9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52" name="直線コネクタ 651">
          <a:extLst>
            <a:ext uri="{FF2B5EF4-FFF2-40B4-BE49-F238E27FC236}">
              <a16:creationId xmlns="" xmlns:a16="http://schemas.microsoft.com/office/drawing/2014/main" id="{B7AC0F06-4D85-401E-9978-D069A440710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53" name="テキスト ボックス 652">
          <a:extLst>
            <a:ext uri="{FF2B5EF4-FFF2-40B4-BE49-F238E27FC236}">
              <a16:creationId xmlns="" xmlns:a16="http://schemas.microsoft.com/office/drawing/2014/main" id="{43D141BD-CA8E-453B-8BDE-7E4FD720F753}"/>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54" name="【公民館】&#10;一人当たり面積グラフ枠">
          <a:extLst>
            <a:ext uri="{FF2B5EF4-FFF2-40B4-BE49-F238E27FC236}">
              <a16:creationId xmlns="" xmlns:a16="http://schemas.microsoft.com/office/drawing/2014/main" id="{D1AFC5C5-8653-4191-A77B-2B905F0353D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51707</xdr:rowOff>
    </xdr:from>
    <xdr:to>
      <xdr:col>116</xdr:col>
      <xdr:colOff>62864</xdr:colOff>
      <xdr:row>109</xdr:row>
      <xdr:rowOff>27214</xdr:rowOff>
    </xdr:to>
    <xdr:cxnSp macro="">
      <xdr:nvCxnSpPr>
        <xdr:cNvPr id="655" name="直線コネクタ 654">
          <a:extLst>
            <a:ext uri="{FF2B5EF4-FFF2-40B4-BE49-F238E27FC236}">
              <a16:creationId xmlns="" xmlns:a16="http://schemas.microsoft.com/office/drawing/2014/main" id="{BAF47090-8B3A-4549-8CCA-309F6DB42566}"/>
            </a:ext>
          </a:extLst>
        </xdr:cNvPr>
        <xdr:cNvCxnSpPr/>
      </xdr:nvCxnSpPr>
      <xdr:spPr>
        <a:xfrm flipV="1">
          <a:off x="22160864" y="17196707"/>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656" name="【公民館】&#10;一人当たり面積最小値テキスト">
          <a:extLst>
            <a:ext uri="{FF2B5EF4-FFF2-40B4-BE49-F238E27FC236}">
              <a16:creationId xmlns="" xmlns:a16="http://schemas.microsoft.com/office/drawing/2014/main" id="{A50BDDEA-002B-48E7-ADCB-DB20B62FBC0B}"/>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657" name="直線コネクタ 656">
          <a:extLst>
            <a:ext uri="{FF2B5EF4-FFF2-40B4-BE49-F238E27FC236}">
              <a16:creationId xmlns="" xmlns:a16="http://schemas.microsoft.com/office/drawing/2014/main" id="{03E0E58C-E8EB-4D8F-B5C8-5E08A7D52D88}"/>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169834</xdr:rowOff>
    </xdr:from>
    <xdr:ext cx="469744" cy="259045"/>
    <xdr:sp macro="" textlink="">
      <xdr:nvSpPr>
        <xdr:cNvPr id="658" name="【公民館】&#10;一人当たり面積最大値テキスト">
          <a:extLst>
            <a:ext uri="{FF2B5EF4-FFF2-40B4-BE49-F238E27FC236}">
              <a16:creationId xmlns="" xmlns:a16="http://schemas.microsoft.com/office/drawing/2014/main" id="{20E72FDC-0921-4ECF-BC41-D87C552AF659}"/>
            </a:ext>
          </a:extLst>
        </xdr:cNvPr>
        <xdr:cNvSpPr txBox="1"/>
      </xdr:nvSpPr>
      <xdr:spPr>
        <a:xfrm>
          <a:off x="22199600" y="16971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51707</xdr:rowOff>
    </xdr:from>
    <xdr:to>
      <xdr:col>116</xdr:col>
      <xdr:colOff>152400</xdr:colOff>
      <xdr:row>100</xdr:row>
      <xdr:rowOff>51707</xdr:rowOff>
    </xdr:to>
    <xdr:cxnSp macro="">
      <xdr:nvCxnSpPr>
        <xdr:cNvPr id="659" name="直線コネクタ 658">
          <a:extLst>
            <a:ext uri="{FF2B5EF4-FFF2-40B4-BE49-F238E27FC236}">
              <a16:creationId xmlns="" xmlns:a16="http://schemas.microsoft.com/office/drawing/2014/main" id="{4A3C5978-C135-4F9E-AC00-2F9A0D9A8268}"/>
            </a:ext>
          </a:extLst>
        </xdr:cNvPr>
        <xdr:cNvCxnSpPr/>
      </xdr:nvCxnSpPr>
      <xdr:spPr>
        <a:xfrm>
          <a:off x="22072600" y="1719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144253</xdr:rowOff>
    </xdr:from>
    <xdr:ext cx="469744" cy="259045"/>
    <xdr:sp macro="" textlink="">
      <xdr:nvSpPr>
        <xdr:cNvPr id="660" name="【公民館】&#10;一人当たり面積平均値テキスト">
          <a:extLst>
            <a:ext uri="{FF2B5EF4-FFF2-40B4-BE49-F238E27FC236}">
              <a16:creationId xmlns="" xmlns:a16="http://schemas.microsoft.com/office/drawing/2014/main" id="{AD87C889-566F-4924-8F3C-AA7E66E3F533}"/>
            </a:ext>
          </a:extLst>
        </xdr:cNvPr>
        <xdr:cNvSpPr txBox="1"/>
      </xdr:nvSpPr>
      <xdr:spPr>
        <a:xfrm>
          <a:off x="22199600" y="1831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165826</xdr:rowOff>
    </xdr:from>
    <xdr:to>
      <xdr:col>116</xdr:col>
      <xdr:colOff>114300</xdr:colOff>
      <xdr:row>107</xdr:row>
      <xdr:rowOff>95976</xdr:rowOff>
    </xdr:to>
    <xdr:sp macro="" textlink="">
      <xdr:nvSpPr>
        <xdr:cNvPr id="661" name="フローチャート: 判断 660">
          <a:extLst>
            <a:ext uri="{FF2B5EF4-FFF2-40B4-BE49-F238E27FC236}">
              <a16:creationId xmlns="" xmlns:a16="http://schemas.microsoft.com/office/drawing/2014/main" id="{1009BB59-1DC9-4581-9533-C11117C52A24}"/>
            </a:ext>
          </a:extLst>
        </xdr:cNvPr>
        <xdr:cNvSpPr/>
      </xdr:nvSpPr>
      <xdr:spPr>
        <a:xfrm>
          <a:off x="22110700" y="1833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2539</xdr:rowOff>
    </xdr:from>
    <xdr:to>
      <xdr:col>112</xdr:col>
      <xdr:colOff>38100</xdr:colOff>
      <xdr:row>107</xdr:row>
      <xdr:rowOff>104139</xdr:rowOff>
    </xdr:to>
    <xdr:sp macro="" textlink="">
      <xdr:nvSpPr>
        <xdr:cNvPr id="662" name="フローチャート: 判断 661">
          <a:extLst>
            <a:ext uri="{FF2B5EF4-FFF2-40B4-BE49-F238E27FC236}">
              <a16:creationId xmlns="" xmlns:a16="http://schemas.microsoft.com/office/drawing/2014/main" id="{24A98552-8ED6-492A-A9C7-7B340DD9CDA1}"/>
            </a:ext>
          </a:extLst>
        </xdr:cNvPr>
        <xdr:cNvSpPr/>
      </xdr:nvSpPr>
      <xdr:spPr>
        <a:xfrm>
          <a:off x="212725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164193</xdr:rowOff>
    </xdr:from>
    <xdr:to>
      <xdr:col>107</xdr:col>
      <xdr:colOff>101600</xdr:colOff>
      <xdr:row>107</xdr:row>
      <xdr:rowOff>94343</xdr:rowOff>
    </xdr:to>
    <xdr:sp macro="" textlink="">
      <xdr:nvSpPr>
        <xdr:cNvPr id="663" name="フローチャート: 判断 662">
          <a:extLst>
            <a:ext uri="{FF2B5EF4-FFF2-40B4-BE49-F238E27FC236}">
              <a16:creationId xmlns="" xmlns:a16="http://schemas.microsoft.com/office/drawing/2014/main" id="{BE783E17-2E41-4E1B-ADA4-AAE474C65D26}"/>
            </a:ext>
          </a:extLst>
        </xdr:cNvPr>
        <xdr:cNvSpPr/>
      </xdr:nvSpPr>
      <xdr:spPr>
        <a:xfrm>
          <a:off x="20383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160927</xdr:rowOff>
    </xdr:from>
    <xdr:to>
      <xdr:col>102</xdr:col>
      <xdr:colOff>165100</xdr:colOff>
      <xdr:row>107</xdr:row>
      <xdr:rowOff>91077</xdr:rowOff>
    </xdr:to>
    <xdr:sp macro="" textlink="">
      <xdr:nvSpPr>
        <xdr:cNvPr id="664" name="フローチャート: 判断 663">
          <a:extLst>
            <a:ext uri="{FF2B5EF4-FFF2-40B4-BE49-F238E27FC236}">
              <a16:creationId xmlns="" xmlns:a16="http://schemas.microsoft.com/office/drawing/2014/main" id="{CEC02AA4-9FDA-4490-A61B-EA3A44AF15A9}"/>
            </a:ext>
          </a:extLst>
        </xdr:cNvPr>
        <xdr:cNvSpPr/>
      </xdr:nvSpPr>
      <xdr:spPr>
        <a:xfrm>
          <a:off x="19494500" y="1833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164193</xdr:rowOff>
    </xdr:from>
    <xdr:to>
      <xdr:col>98</xdr:col>
      <xdr:colOff>38100</xdr:colOff>
      <xdr:row>107</xdr:row>
      <xdr:rowOff>94343</xdr:rowOff>
    </xdr:to>
    <xdr:sp macro="" textlink="">
      <xdr:nvSpPr>
        <xdr:cNvPr id="665" name="フローチャート: 判断 664">
          <a:extLst>
            <a:ext uri="{FF2B5EF4-FFF2-40B4-BE49-F238E27FC236}">
              <a16:creationId xmlns="" xmlns:a16="http://schemas.microsoft.com/office/drawing/2014/main" id="{0785C754-0F5D-4284-9775-9924F260B26F}"/>
            </a:ext>
          </a:extLst>
        </xdr:cNvPr>
        <xdr:cNvSpPr/>
      </xdr:nvSpPr>
      <xdr:spPr>
        <a:xfrm>
          <a:off x="18605500" y="18337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66" name="テキスト ボックス 665">
          <a:extLst>
            <a:ext uri="{FF2B5EF4-FFF2-40B4-BE49-F238E27FC236}">
              <a16:creationId xmlns="" xmlns:a16="http://schemas.microsoft.com/office/drawing/2014/main" id="{A676A22B-4B85-4CD3-82E0-5F608B63D95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67" name="テキスト ボックス 666">
          <a:extLst>
            <a:ext uri="{FF2B5EF4-FFF2-40B4-BE49-F238E27FC236}">
              <a16:creationId xmlns="" xmlns:a16="http://schemas.microsoft.com/office/drawing/2014/main" id="{4F223074-3212-49F2-AB82-C49AF95781F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68" name="テキスト ボックス 667">
          <a:extLst>
            <a:ext uri="{FF2B5EF4-FFF2-40B4-BE49-F238E27FC236}">
              <a16:creationId xmlns="" xmlns:a16="http://schemas.microsoft.com/office/drawing/2014/main" id="{87A4FA00-A90B-4BAA-89E8-F46C31E63C4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69" name="テキスト ボックス 668">
          <a:extLst>
            <a:ext uri="{FF2B5EF4-FFF2-40B4-BE49-F238E27FC236}">
              <a16:creationId xmlns="" xmlns:a16="http://schemas.microsoft.com/office/drawing/2014/main" id="{4983D511-1A26-4750-8F44-7B36ABF48E6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0" name="テキスト ボックス 669">
          <a:extLst>
            <a:ext uri="{FF2B5EF4-FFF2-40B4-BE49-F238E27FC236}">
              <a16:creationId xmlns="" xmlns:a16="http://schemas.microsoft.com/office/drawing/2014/main" id="{53580EFD-BA0B-474E-871F-0D826552E0BE}"/>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20501</xdr:rowOff>
    </xdr:from>
    <xdr:to>
      <xdr:col>107</xdr:col>
      <xdr:colOff>101600</xdr:colOff>
      <xdr:row>108</xdr:row>
      <xdr:rowOff>122101</xdr:rowOff>
    </xdr:to>
    <xdr:sp macro="" textlink="">
      <xdr:nvSpPr>
        <xdr:cNvPr id="671" name="楕円 670">
          <a:extLst>
            <a:ext uri="{FF2B5EF4-FFF2-40B4-BE49-F238E27FC236}">
              <a16:creationId xmlns="" xmlns:a16="http://schemas.microsoft.com/office/drawing/2014/main" id="{18D98F08-B670-4B57-A50C-6945DFEBDE8B}"/>
            </a:ext>
          </a:extLst>
        </xdr:cNvPr>
        <xdr:cNvSpPr/>
      </xdr:nvSpPr>
      <xdr:spPr>
        <a:xfrm>
          <a:off x="20383500" y="1853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22134</xdr:rowOff>
    </xdr:from>
    <xdr:to>
      <xdr:col>102</xdr:col>
      <xdr:colOff>165100</xdr:colOff>
      <xdr:row>108</xdr:row>
      <xdr:rowOff>123734</xdr:rowOff>
    </xdr:to>
    <xdr:sp macro="" textlink="">
      <xdr:nvSpPr>
        <xdr:cNvPr id="672" name="楕円 671">
          <a:extLst>
            <a:ext uri="{FF2B5EF4-FFF2-40B4-BE49-F238E27FC236}">
              <a16:creationId xmlns="" xmlns:a16="http://schemas.microsoft.com/office/drawing/2014/main" id="{F9047C44-BD8F-4FF5-AF3E-1E2D872323E4}"/>
            </a:ext>
          </a:extLst>
        </xdr:cNvPr>
        <xdr:cNvSpPr/>
      </xdr:nvSpPr>
      <xdr:spPr>
        <a:xfrm>
          <a:off x="19494500" y="1853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71301</xdr:rowOff>
    </xdr:from>
    <xdr:to>
      <xdr:col>107</xdr:col>
      <xdr:colOff>50800</xdr:colOff>
      <xdr:row>108</xdr:row>
      <xdr:rowOff>72934</xdr:rowOff>
    </xdr:to>
    <xdr:cxnSp macro="">
      <xdr:nvCxnSpPr>
        <xdr:cNvPr id="673" name="直線コネクタ 672">
          <a:extLst>
            <a:ext uri="{FF2B5EF4-FFF2-40B4-BE49-F238E27FC236}">
              <a16:creationId xmlns="" xmlns:a16="http://schemas.microsoft.com/office/drawing/2014/main" id="{30CA81BA-BAAD-4215-B2D8-BCCB22CECD40}"/>
            </a:ext>
          </a:extLst>
        </xdr:cNvPr>
        <xdr:cNvCxnSpPr/>
      </xdr:nvCxnSpPr>
      <xdr:spPr>
        <a:xfrm flipV="1">
          <a:off x="19545300" y="18587901"/>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25400</xdr:rowOff>
    </xdr:from>
    <xdr:to>
      <xdr:col>98</xdr:col>
      <xdr:colOff>38100</xdr:colOff>
      <xdr:row>108</xdr:row>
      <xdr:rowOff>127000</xdr:rowOff>
    </xdr:to>
    <xdr:sp macro="" textlink="">
      <xdr:nvSpPr>
        <xdr:cNvPr id="674" name="楕円 673">
          <a:extLst>
            <a:ext uri="{FF2B5EF4-FFF2-40B4-BE49-F238E27FC236}">
              <a16:creationId xmlns="" xmlns:a16="http://schemas.microsoft.com/office/drawing/2014/main" id="{DE21ABED-EAE8-4463-94D2-B744C181FCE7}"/>
            </a:ext>
          </a:extLst>
        </xdr:cNvPr>
        <xdr:cNvSpPr/>
      </xdr:nvSpPr>
      <xdr:spPr>
        <a:xfrm>
          <a:off x="18605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72934</xdr:rowOff>
    </xdr:from>
    <xdr:to>
      <xdr:col>102</xdr:col>
      <xdr:colOff>114300</xdr:colOff>
      <xdr:row>108</xdr:row>
      <xdr:rowOff>76200</xdr:rowOff>
    </xdr:to>
    <xdr:cxnSp macro="">
      <xdr:nvCxnSpPr>
        <xdr:cNvPr id="675" name="直線コネクタ 674">
          <a:extLst>
            <a:ext uri="{FF2B5EF4-FFF2-40B4-BE49-F238E27FC236}">
              <a16:creationId xmlns="" xmlns:a16="http://schemas.microsoft.com/office/drawing/2014/main" id="{9EF0E568-5DD4-42A5-9252-EAED745820E5}"/>
            </a:ext>
          </a:extLst>
        </xdr:cNvPr>
        <xdr:cNvCxnSpPr/>
      </xdr:nvCxnSpPr>
      <xdr:spPr>
        <a:xfrm flipV="1">
          <a:off x="18656300" y="185895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120666</xdr:rowOff>
    </xdr:from>
    <xdr:ext cx="469744" cy="259045"/>
    <xdr:sp macro="" textlink="">
      <xdr:nvSpPr>
        <xdr:cNvPr id="676" name="n_1aveValue【公民館】&#10;一人当たり面積">
          <a:extLst>
            <a:ext uri="{FF2B5EF4-FFF2-40B4-BE49-F238E27FC236}">
              <a16:creationId xmlns="" xmlns:a16="http://schemas.microsoft.com/office/drawing/2014/main" id="{CFE576DB-6E5C-4768-8655-0A9258ECC00A}"/>
            </a:ext>
          </a:extLst>
        </xdr:cNvPr>
        <xdr:cNvSpPr txBox="1"/>
      </xdr:nvSpPr>
      <xdr:spPr>
        <a:xfrm>
          <a:off x="21075727" y="181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110870</xdr:rowOff>
    </xdr:from>
    <xdr:ext cx="469744" cy="259045"/>
    <xdr:sp macro="" textlink="">
      <xdr:nvSpPr>
        <xdr:cNvPr id="677" name="n_2aveValue【公民館】&#10;一人当たり面積">
          <a:extLst>
            <a:ext uri="{FF2B5EF4-FFF2-40B4-BE49-F238E27FC236}">
              <a16:creationId xmlns="" xmlns:a16="http://schemas.microsoft.com/office/drawing/2014/main" id="{52C28D4B-16E8-4241-9077-15261ADF7882}"/>
            </a:ext>
          </a:extLst>
        </xdr:cNvPr>
        <xdr:cNvSpPr txBox="1"/>
      </xdr:nvSpPr>
      <xdr:spPr>
        <a:xfrm>
          <a:off x="20199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107604</xdr:rowOff>
    </xdr:from>
    <xdr:ext cx="469744" cy="259045"/>
    <xdr:sp macro="" textlink="">
      <xdr:nvSpPr>
        <xdr:cNvPr id="678" name="n_3aveValue【公民館】&#10;一人当たり面積">
          <a:extLst>
            <a:ext uri="{FF2B5EF4-FFF2-40B4-BE49-F238E27FC236}">
              <a16:creationId xmlns="" xmlns:a16="http://schemas.microsoft.com/office/drawing/2014/main" id="{23757E95-A573-4694-83BD-439BCA51502E}"/>
            </a:ext>
          </a:extLst>
        </xdr:cNvPr>
        <xdr:cNvSpPr txBox="1"/>
      </xdr:nvSpPr>
      <xdr:spPr>
        <a:xfrm>
          <a:off x="19310427" y="1810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110870</xdr:rowOff>
    </xdr:from>
    <xdr:ext cx="469744" cy="259045"/>
    <xdr:sp macro="" textlink="">
      <xdr:nvSpPr>
        <xdr:cNvPr id="679" name="n_4aveValue【公民館】&#10;一人当たり面積">
          <a:extLst>
            <a:ext uri="{FF2B5EF4-FFF2-40B4-BE49-F238E27FC236}">
              <a16:creationId xmlns="" xmlns:a16="http://schemas.microsoft.com/office/drawing/2014/main" id="{7443DAEA-13D4-4558-B7C9-C9A7E3D42C3A}"/>
            </a:ext>
          </a:extLst>
        </xdr:cNvPr>
        <xdr:cNvSpPr txBox="1"/>
      </xdr:nvSpPr>
      <xdr:spPr>
        <a:xfrm>
          <a:off x="18421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113228</xdr:rowOff>
    </xdr:from>
    <xdr:ext cx="469744" cy="259045"/>
    <xdr:sp macro="" textlink="">
      <xdr:nvSpPr>
        <xdr:cNvPr id="680" name="n_2mainValue【公民館】&#10;一人当たり面積">
          <a:extLst>
            <a:ext uri="{FF2B5EF4-FFF2-40B4-BE49-F238E27FC236}">
              <a16:creationId xmlns="" xmlns:a16="http://schemas.microsoft.com/office/drawing/2014/main" id="{62543BF7-C11B-416E-8211-D8CB919F462B}"/>
            </a:ext>
          </a:extLst>
        </xdr:cNvPr>
        <xdr:cNvSpPr txBox="1"/>
      </xdr:nvSpPr>
      <xdr:spPr>
        <a:xfrm>
          <a:off x="20199427" y="18629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114861</xdr:rowOff>
    </xdr:from>
    <xdr:ext cx="469744" cy="259045"/>
    <xdr:sp macro="" textlink="">
      <xdr:nvSpPr>
        <xdr:cNvPr id="681" name="n_3mainValue【公民館】&#10;一人当たり面積">
          <a:extLst>
            <a:ext uri="{FF2B5EF4-FFF2-40B4-BE49-F238E27FC236}">
              <a16:creationId xmlns="" xmlns:a16="http://schemas.microsoft.com/office/drawing/2014/main" id="{0673E3F4-CCB3-4E73-B923-DE6DE7D9C7E9}"/>
            </a:ext>
          </a:extLst>
        </xdr:cNvPr>
        <xdr:cNvSpPr txBox="1"/>
      </xdr:nvSpPr>
      <xdr:spPr>
        <a:xfrm>
          <a:off x="19310427" y="18631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118127</xdr:rowOff>
    </xdr:from>
    <xdr:ext cx="469744" cy="259045"/>
    <xdr:sp macro="" textlink="">
      <xdr:nvSpPr>
        <xdr:cNvPr id="682" name="n_4mainValue【公民館】&#10;一人当たり面積">
          <a:extLst>
            <a:ext uri="{FF2B5EF4-FFF2-40B4-BE49-F238E27FC236}">
              <a16:creationId xmlns="" xmlns:a16="http://schemas.microsoft.com/office/drawing/2014/main" id="{009DBEFD-8060-4C14-BCA3-1F224C25EBF7}"/>
            </a:ext>
          </a:extLst>
        </xdr:cNvPr>
        <xdr:cNvSpPr txBox="1"/>
      </xdr:nvSpPr>
      <xdr:spPr>
        <a:xfrm>
          <a:off x="18421427"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83" name="正方形/長方形 682">
          <a:extLst>
            <a:ext uri="{FF2B5EF4-FFF2-40B4-BE49-F238E27FC236}">
              <a16:creationId xmlns="" xmlns:a16="http://schemas.microsoft.com/office/drawing/2014/main" id="{D958C2BE-5C4D-46E6-8727-BADE5A99CA1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84" name="正方形/長方形 683">
          <a:extLst>
            <a:ext uri="{FF2B5EF4-FFF2-40B4-BE49-F238E27FC236}">
              <a16:creationId xmlns="" xmlns:a16="http://schemas.microsoft.com/office/drawing/2014/main" id="{74021738-A056-41C7-9650-79F3125F65B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85" name="テキスト ボックス 684">
          <a:extLst>
            <a:ext uri="{FF2B5EF4-FFF2-40B4-BE49-F238E27FC236}">
              <a16:creationId xmlns="" xmlns:a16="http://schemas.microsoft.com/office/drawing/2014/main" id="{DFE4F224-1917-4B88-A35A-F5F0179C6683}"/>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類似団体と比較して特に有形固定資産減価償却率が特に高くなっている施設は、公営住宅、学校施設であり、特に低くなって施設は、保育所、公民館である。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公営住については有形固定資産減価償却率</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％となっているが、現在、町営住宅ストック総合活用計画に基づき公営住宅の立替事業を進めている。また学校施設においては、</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中学校を</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校に統合する事業を実施しており、小学校については、今後個別施設計画を策定し老朽化対策に取り組んでいくこととしている。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公民館については平成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年度に、保育所については平成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年度に老朽化していた施設を更新したため有形固定資産減価償却率が低くなっている。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C266A484-92D0-4B51-A08D-258B2F4B516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 xmlns:a16="http://schemas.microsoft.com/office/drawing/2014/main" id="{30569FD1-AC84-43C0-B1C5-915D0876A749}"/>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 xmlns:a16="http://schemas.microsoft.com/office/drawing/2014/main" id="{31BC4457-A4FF-4BFF-8C14-1BD5BAE8927D}"/>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 xmlns:a16="http://schemas.microsoft.com/office/drawing/2014/main" id="{DF2F0278-320E-481A-8F17-83E78AA66D5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FDE16BD7-F58A-4106-9151-37C0AC7EA265}"/>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2EAFC547-819C-4CD6-BBE2-2AAE1737816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7270766A-4F36-4834-B03C-4113AC9680FB}"/>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D11D7EDA-7A5E-4E4F-9CED-F7D6181C18E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8ACAE475-CAC7-46D2-814E-EF8DFFF1D252}"/>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 xmlns:a16="http://schemas.microsoft.com/office/drawing/2014/main" id="{F1695714-9D8C-4EEA-AFD2-978FF7E3F458}"/>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16,173
16,061
36.14
12,580,403
12,523,221
51,693
5,021,476
13,923,009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F7A5BBAA-5A74-445B-B578-C87BF6DAFB71}"/>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B7E6315-DF33-4C70-8FD8-AC6195D58E9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478D9B3-3130-4C10-A2B1-FAE56A0825B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4028C688-FD18-4336-8592-825AF533171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2B731097-9AFC-41B9-A923-239276DB30BF}"/>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 xmlns:a16="http://schemas.microsoft.com/office/drawing/2014/main" id="{49B41DDA-F9EB-4866-97EC-317D203AAA38}"/>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 xmlns:a16="http://schemas.microsoft.com/office/drawing/2014/main" id="{94F5382D-4D30-4F5A-B995-8F8F307E0DF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 xmlns:a16="http://schemas.microsoft.com/office/drawing/2014/main" id="{9BBE3F71-3076-4834-95C2-46FB1527A706}"/>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 xmlns:a16="http://schemas.microsoft.com/office/drawing/2014/main" id="{60DDA495-860B-494E-97A3-4622B4D92222}"/>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AC890AE-DE2D-4FF7-9387-0028C5B29E64}"/>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 xmlns:a16="http://schemas.microsoft.com/office/drawing/2014/main" id="{F78CB74F-24ED-4DEC-808A-EDD009717E5A}"/>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 xmlns:a16="http://schemas.microsoft.com/office/drawing/2014/main" id="{1BD8DAE8-EF02-4EA1-8236-71E4C79429C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 xmlns:a16="http://schemas.microsoft.com/office/drawing/2014/main" id="{0682324B-102F-4D9E-8EA5-3A879F3EB63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 xmlns:a16="http://schemas.microsoft.com/office/drawing/2014/main" id="{1C2945F7-7E23-42D8-85F8-705BF61AFF02}"/>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896B934C-8BFB-4CF8-9858-6F647D83FA3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 xmlns:a16="http://schemas.microsoft.com/office/drawing/2014/main" id="{F62639D1-4527-4226-95AD-7ED9925F39B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DF4B3F22-0721-4CB4-8DF0-7609CD8AEF39}"/>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 xmlns:a16="http://schemas.microsoft.com/office/drawing/2014/main" id="{F96741CA-4BB3-42F2-94CA-CFDF8155331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 xmlns:a16="http://schemas.microsoft.com/office/drawing/2014/main" id="{D19717BA-5F88-4F66-9981-DB54D4C3B9F9}"/>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 xmlns:a16="http://schemas.microsoft.com/office/drawing/2014/main" id="{783A8B8C-B6F2-44DC-85CE-C9694BE30F47}"/>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 xmlns:a16="http://schemas.microsoft.com/office/drawing/2014/main" id="{1D5359F8-9059-44DB-AD7E-FF53547F8D9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 xmlns:a16="http://schemas.microsoft.com/office/drawing/2014/main" id="{A4BEECD2-C39D-4FB8-9A64-38AD8BFA36A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 xmlns:a16="http://schemas.microsoft.com/office/drawing/2014/main" id="{64ADEADD-7BA8-411B-99C8-578C0DE3BFD7}"/>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 xmlns:a16="http://schemas.microsoft.com/office/drawing/2014/main" id="{201BAE1E-496A-431B-B0B1-71808C10DED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 xmlns:a16="http://schemas.microsoft.com/office/drawing/2014/main" id="{6B32D1E8-99B0-49B2-A3C8-4C9EF561A53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 xmlns:a16="http://schemas.microsoft.com/office/drawing/2014/main" id="{63496946-8789-49CB-BDE6-19274EC637A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 xmlns:a16="http://schemas.microsoft.com/office/drawing/2014/main" id="{466FD630-04F2-4D91-809F-2F1EB78601BC}"/>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 xmlns:a16="http://schemas.microsoft.com/office/drawing/2014/main" id="{E051F168-8E7F-44DA-9A62-7118498E4339}"/>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 xmlns:a16="http://schemas.microsoft.com/office/drawing/2014/main" id="{2D498C44-1325-4328-A8FC-4D455B3D6B3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 xmlns:a16="http://schemas.microsoft.com/office/drawing/2014/main" id="{27348C3C-4792-480B-BC49-29133657FC38}"/>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 xmlns:a16="http://schemas.microsoft.com/office/drawing/2014/main" id="{3FA89D07-500D-400B-97ED-3EA708A4AB9C}"/>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 xmlns:a16="http://schemas.microsoft.com/office/drawing/2014/main" id="{8FB2A5CC-EA9F-4BF7-96FE-2D9D7A63AD5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 xmlns:a16="http://schemas.microsoft.com/office/drawing/2014/main" id="{7366A6CB-D5D6-4942-ACB4-D2662050C5FF}"/>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 xmlns:a16="http://schemas.microsoft.com/office/drawing/2014/main" id="{844F00F2-7802-44DD-98FF-E1EDF57D1032}"/>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 xmlns:a16="http://schemas.microsoft.com/office/drawing/2014/main" id="{12815EF8-EEF3-4D88-A9E1-AF6B21F3F01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 xmlns:a16="http://schemas.microsoft.com/office/drawing/2014/main" id="{CE285D36-5C38-4B0D-BF77-A97431AFC3C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 xmlns:a16="http://schemas.microsoft.com/office/drawing/2014/main" id="{6AEA34EF-770C-4CFF-8D50-AB6EA86140AE}"/>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 xmlns:a16="http://schemas.microsoft.com/office/drawing/2014/main" id="{CEF5FFED-5147-48EB-968E-A114C42AE604}"/>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 xmlns:a16="http://schemas.microsoft.com/office/drawing/2014/main" id="{CCF0736F-AFCD-42A2-9564-2CA8536D11B4}"/>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 xmlns:a16="http://schemas.microsoft.com/office/drawing/2014/main" id="{DE18475D-D73A-4B81-AB4D-1E8552588618}"/>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 xmlns:a16="http://schemas.microsoft.com/office/drawing/2014/main" id="{3057B24E-4F0A-4FF7-A18D-45B5E248A9D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 xmlns:a16="http://schemas.microsoft.com/office/drawing/2014/main" id="{3C420C42-3D46-4CD0-B2F1-CAAC670A063B}"/>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 xmlns:a16="http://schemas.microsoft.com/office/drawing/2014/main" id="{7BC1B74E-5AA3-49D0-865E-D0E86DEF5C97}"/>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 xmlns:a16="http://schemas.microsoft.com/office/drawing/2014/main" id="{B2BFBF5D-94C3-4C6B-BCA9-20D8D9BD7FDE}"/>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 xmlns:a16="http://schemas.microsoft.com/office/drawing/2014/main" id="{78B5EF7C-F1BB-4212-B889-A9D395041AC7}"/>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32</xdr:row>
      <xdr:rowOff>156210</xdr:rowOff>
    </xdr:from>
    <xdr:to>
      <xdr:col>24</xdr:col>
      <xdr:colOff>62865</xdr:colOff>
      <xdr:row>42</xdr:row>
      <xdr:rowOff>38100</xdr:rowOff>
    </xdr:to>
    <xdr:cxnSp macro="">
      <xdr:nvCxnSpPr>
        <xdr:cNvPr id="57" name="直線コネクタ 56">
          <a:extLst>
            <a:ext uri="{FF2B5EF4-FFF2-40B4-BE49-F238E27FC236}">
              <a16:creationId xmlns="" xmlns:a16="http://schemas.microsoft.com/office/drawing/2014/main" id="{3A08BD31-81BE-43C4-B5A1-BA238534CBA4}"/>
            </a:ext>
          </a:extLst>
        </xdr:cNvPr>
        <xdr:cNvCxnSpPr/>
      </xdr:nvCxnSpPr>
      <xdr:spPr>
        <a:xfrm flipV="1">
          <a:off x="4634865" y="5642610"/>
          <a:ext cx="0" cy="1596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469744" cy="259045"/>
    <xdr:sp macro="" textlink="">
      <xdr:nvSpPr>
        <xdr:cNvPr id="58" name="【図書館】&#10;有形固定資産減価償却率最小値テキスト">
          <a:extLst>
            <a:ext uri="{FF2B5EF4-FFF2-40B4-BE49-F238E27FC236}">
              <a16:creationId xmlns="" xmlns:a16="http://schemas.microsoft.com/office/drawing/2014/main" id="{D592B715-B05A-4332-907D-412EF1380B17}"/>
            </a:ext>
          </a:extLst>
        </xdr:cNvPr>
        <xdr:cNvSpPr txBox="1"/>
      </xdr:nvSpPr>
      <xdr:spPr>
        <a:xfrm>
          <a:off x="4673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9" name="直線コネクタ 58">
          <a:extLst>
            <a:ext uri="{FF2B5EF4-FFF2-40B4-BE49-F238E27FC236}">
              <a16:creationId xmlns="" xmlns:a16="http://schemas.microsoft.com/office/drawing/2014/main" id="{C520BC48-8A93-41AC-8ED6-8766F3A04893}"/>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102887</xdr:rowOff>
    </xdr:from>
    <xdr:ext cx="405111" cy="259045"/>
    <xdr:sp macro="" textlink="">
      <xdr:nvSpPr>
        <xdr:cNvPr id="60" name="【図書館】&#10;有形固定資産減価償却率最大値テキスト">
          <a:extLst>
            <a:ext uri="{FF2B5EF4-FFF2-40B4-BE49-F238E27FC236}">
              <a16:creationId xmlns="" xmlns:a16="http://schemas.microsoft.com/office/drawing/2014/main" id="{CD126FBA-F077-453F-B693-1BB1D9850D3A}"/>
            </a:ext>
          </a:extLst>
        </xdr:cNvPr>
        <xdr:cNvSpPr txBox="1"/>
      </xdr:nvSpPr>
      <xdr:spPr>
        <a:xfrm>
          <a:off x="4673600" y="5417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32</xdr:row>
      <xdr:rowOff>156210</xdr:rowOff>
    </xdr:from>
    <xdr:to>
      <xdr:col>24</xdr:col>
      <xdr:colOff>152400</xdr:colOff>
      <xdr:row>32</xdr:row>
      <xdr:rowOff>156210</xdr:rowOff>
    </xdr:to>
    <xdr:cxnSp macro="">
      <xdr:nvCxnSpPr>
        <xdr:cNvPr id="61" name="直線コネクタ 60">
          <a:extLst>
            <a:ext uri="{FF2B5EF4-FFF2-40B4-BE49-F238E27FC236}">
              <a16:creationId xmlns="" xmlns:a16="http://schemas.microsoft.com/office/drawing/2014/main" id="{1EFE9B2A-8927-4812-8F02-1AEECBAD1EDF}"/>
            </a:ext>
          </a:extLst>
        </xdr:cNvPr>
        <xdr:cNvCxnSpPr/>
      </xdr:nvCxnSpPr>
      <xdr:spPr>
        <a:xfrm>
          <a:off x="4546600" y="5642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74312</xdr:rowOff>
    </xdr:from>
    <xdr:ext cx="405111" cy="259045"/>
    <xdr:sp macro="" textlink="">
      <xdr:nvSpPr>
        <xdr:cNvPr id="62" name="【図書館】&#10;有形固定資産減価償却率平均値テキスト">
          <a:extLst>
            <a:ext uri="{FF2B5EF4-FFF2-40B4-BE49-F238E27FC236}">
              <a16:creationId xmlns="" xmlns:a16="http://schemas.microsoft.com/office/drawing/2014/main" id="{A181F696-B314-40F2-9050-0594C5243B15}"/>
            </a:ext>
          </a:extLst>
        </xdr:cNvPr>
        <xdr:cNvSpPr txBox="1"/>
      </xdr:nvSpPr>
      <xdr:spPr>
        <a:xfrm>
          <a:off x="4673600" y="624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95885</xdr:rowOff>
    </xdr:from>
    <xdr:to>
      <xdr:col>24</xdr:col>
      <xdr:colOff>114300</xdr:colOff>
      <xdr:row>37</xdr:row>
      <xdr:rowOff>26035</xdr:rowOff>
    </xdr:to>
    <xdr:sp macro="" textlink="">
      <xdr:nvSpPr>
        <xdr:cNvPr id="63" name="フローチャート: 判断 62">
          <a:extLst>
            <a:ext uri="{FF2B5EF4-FFF2-40B4-BE49-F238E27FC236}">
              <a16:creationId xmlns="" xmlns:a16="http://schemas.microsoft.com/office/drawing/2014/main" id="{53FF9190-B92E-4A9E-A986-8A912A041979}"/>
            </a:ext>
          </a:extLst>
        </xdr:cNvPr>
        <xdr:cNvSpPr/>
      </xdr:nvSpPr>
      <xdr:spPr>
        <a:xfrm>
          <a:off x="4584700" y="626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35</xdr:row>
      <xdr:rowOff>137795</xdr:rowOff>
    </xdr:from>
    <xdr:to>
      <xdr:col>20</xdr:col>
      <xdr:colOff>38100</xdr:colOff>
      <xdr:row>36</xdr:row>
      <xdr:rowOff>67945</xdr:rowOff>
    </xdr:to>
    <xdr:sp macro="" textlink="">
      <xdr:nvSpPr>
        <xdr:cNvPr id="64" name="フローチャート: 判断 63">
          <a:extLst>
            <a:ext uri="{FF2B5EF4-FFF2-40B4-BE49-F238E27FC236}">
              <a16:creationId xmlns="" xmlns:a16="http://schemas.microsoft.com/office/drawing/2014/main" id="{9960984F-9A32-4B96-971B-1A85D8A5705F}"/>
            </a:ext>
          </a:extLst>
        </xdr:cNvPr>
        <xdr:cNvSpPr/>
      </xdr:nvSpPr>
      <xdr:spPr>
        <a:xfrm>
          <a:off x="3746500" y="613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35</xdr:row>
      <xdr:rowOff>149225</xdr:rowOff>
    </xdr:from>
    <xdr:to>
      <xdr:col>15</xdr:col>
      <xdr:colOff>101600</xdr:colOff>
      <xdr:row>36</xdr:row>
      <xdr:rowOff>79375</xdr:rowOff>
    </xdr:to>
    <xdr:sp macro="" textlink="">
      <xdr:nvSpPr>
        <xdr:cNvPr id="65" name="フローチャート: 判断 64">
          <a:extLst>
            <a:ext uri="{FF2B5EF4-FFF2-40B4-BE49-F238E27FC236}">
              <a16:creationId xmlns="" xmlns:a16="http://schemas.microsoft.com/office/drawing/2014/main" id="{20C5D005-B6E3-42C1-A547-25666391012E}"/>
            </a:ext>
          </a:extLst>
        </xdr:cNvPr>
        <xdr:cNvSpPr/>
      </xdr:nvSpPr>
      <xdr:spPr>
        <a:xfrm>
          <a:off x="2857500" y="6149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118745</xdr:rowOff>
    </xdr:from>
    <xdr:to>
      <xdr:col>10</xdr:col>
      <xdr:colOff>165100</xdr:colOff>
      <xdr:row>36</xdr:row>
      <xdr:rowOff>48895</xdr:rowOff>
    </xdr:to>
    <xdr:sp macro="" textlink="">
      <xdr:nvSpPr>
        <xdr:cNvPr id="66" name="フローチャート: 判断 65">
          <a:extLst>
            <a:ext uri="{FF2B5EF4-FFF2-40B4-BE49-F238E27FC236}">
              <a16:creationId xmlns="" xmlns:a16="http://schemas.microsoft.com/office/drawing/2014/main" id="{8564A208-759F-4F7F-AB7A-97FBC06E5589}"/>
            </a:ext>
          </a:extLst>
        </xdr:cNvPr>
        <xdr:cNvSpPr/>
      </xdr:nvSpPr>
      <xdr:spPr>
        <a:xfrm>
          <a:off x="1968500" y="61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113030</xdr:rowOff>
    </xdr:from>
    <xdr:to>
      <xdr:col>6</xdr:col>
      <xdr:colOff>38100</xdr:colOff>
      <xdr:row>36</xdr:row>
      <xdr:rowOff>43180</xdr:rowOff>
    </xdr:to>
    <xdr:sp macro="" textlink="">
      <xdr:nvSpPr>
        <xdr:cNvPr id="67" name="フローチャート: 判断 66">
          <a:extLst>
            <a:ext uri="{FF2B5EF4-FFF2-40B4-BE49-F238E27FC236}">
              <a16:creationId xmlns="" xmlns:a16="http://schemas.microsoft.com/office/drawing/2014/main" id="{BE5EE4FF-565E-4903-B8CA-E7CC696D3A30}"/>
            </a:ext>
          </a:extLst>
        </xdr:cNvPr>
        <xdr:cNvSpPr/>
      </xdr:nvSpPr>
      <xdr:spPr>
        <a:xfrm>
          <a:off x="1079500" y="611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 xmlns:a16="http://schemas.microsoft.com/office/drawing/2014/main" id="{2E8844C8-BF03-45B3-B8BA-64A46A81C5F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 xmlns:a16="http://schemas.microsoft.com/office/drawing/2014/main" id="{2147B401-2063-4BF8-95B9-B07D76A3B29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 xmlns:a16="http://schemas.microsoft.com/office/drawing/2014/main" id="{5FA4E2A4-B535-4EFD-AE6C-66790718E0A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 xmlns:a16="http://schemas.microsoft.com/office/drawing/2014/main" id="{CB8C3D91-5473-4D1B-B82A-B1382D00EDF1}"/>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 xmlns:a16="http://schemas.microsoft.com/office/drawing/2014/main" id="{71EBBDF6-12C1-4F19-BAA0-6EB01C5E4508}"/>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25400</xdr:rowOff>
    </xdr:from>
    <xdr:to>
      <xdr:col>15</xdr:col>
      <xdr:colOff>101600</xdr:colOff>
      <xdr:row>38</xdr:row>
      <xdr:rowOff>127000</xdr:rowOff>
    </xdr:to>
    <xdr:sp macro="" textlink="">
      <xdr:nvSpPr>
        <xdr:cNvPr id="73" name="楕円 72">
          <a:extLst>
            <a:ext uri="{FF2B5EF4-FFF2-40B4-BE49-F238E27FC236}">
              <a16:creationId xmlns="" xmlns:a16="http://schemas.microsoft.com/office/drawing/2014/main" id="{B7D4E8F8-85E5-4861-AB19-7B69AC4016DF}"/>
            </a:ext>
          </a:extLst>
        </xdr:cNvPr>
        <xdr:cNvSpPr/>
      </xdr:nvSpPr>
      <xdr:spPr>
        <a:xfrm>
          <a:off x="2857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139700</xdr:rowOff>
    </xdr:from>
    <xdr:to>
      <xdr:col>10</xdr:col>
      <xdr:colOff>165100</xdr:colOff>
      <xdr:row>38</xdr:row>
      <xdr:rowOff>69850</xdr:rowOff>
    </xdr:to>
    <xdr:sp macro="" textlink="">
      <xdr:nvSpPr>
        <xdr:cNvPr id="74" name="楕円 73">
          <a:extLst>
            <a:ext uri="{FF2B5EF4-FFF2-40B4-BE49-F238E27FC236}">
              <a16:creationId xmlns="" xmlns:a16="http://schemas.microsoft.com/office/drawing/2014/main" id="{53070A85-30CE-4421-958F-29016B8D0877}"/>
            </a:ext>
          </a:extLst>
        </xdr:cNvPr>
        <xdr:cNvSpPr/>
      </xdr:nvSpPr>
      <xdr:spPr>
        <a:xfrm>
          <a:off x="1968500" y="648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19050</xdr:rowOff>
    </xdr:from>
    <xdr:to>
      <xdr:col>15</xdr:col>
      <xdr:colOff>50800</xdr:colOff>
      <xdr:row>38</xdr:row>
      <xdr:rowOff>76200</xdr:rowOff>
    </xdr:to>
    <xdr:cxnSp macro="">
      <xdr:nvCxnSpPr>
        <xdr:cNvPr id="75" name="直線コネクタ 74">
          <a:extLst>
            <a:ext uri="{FF2B5EF4-FFF2-40B4-BE49-F238E27FC236}">
              <a16:creationId xmlns="" xmlns:a16="http://schemas.microsoft.com/office/drawing/2014/main" id="{22924795-1CFC-4A55-B2AA-6750F51736E4}"/>
            </a:ext>
          </a:extLst>
        </xdr:cNvPr>
        <xdr:cNvCxnSpPr/>
      </xdr:nvCxnSpPr>
      <xdr:spPr>
        <a:xfrm>
          <a:off x="2019300" y="65341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82550</xdr:rowOff>
    </xdr:from>
    <xdr:to>
      <xdr:col>6</xdr:col>
      <xdr:colOff>38100</xdr:colOff>
      <xdr:row>38</xdr:row>
      <xdr:rowOff>12700</xdr:rowOff>
    </xdr:to>
    <xdr:sp macro="" textlink="">
      <xdr:nvSpPr>
        <xdr:cNvPr id="76" name="楕円 75">
          <a:extLst>
            <a:ext uri="{FF2B5EF4-FFF2-40B4-BE49-F238E27FC236}">
              <a16:creationId xmlns="" xmlns:a16="http://schemas.microsoft.com/office/drawing/2014/main" id="{978DF8A0-1011-45C9-857B-A6363DD76457}"/>
            </a:ext>
          </a:extLst>
        </xdr:cNvPr>
        <xdr:cNvSpPr/>
      </xdr:nvSpPr>
      <xdr:spPr>
        <a:xfrm>
          <a:off x="1079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133350</xdr:rowOff>
    </xdr:from>
    <xdr:to>
      <xdr:col>10</xdr:col>
      <xdr:colOff>114300</xdr:colOff>
      <xdr:row>38</xdr:row>
      <xdr:rowOff>19050</xdr:rowOff>
    </xdr:to>
    <xdr:cxnSp macro="">
      <xdr:nvCxnSpPr>
        <xdr:cNvPr id="77" name="直線コネクタ 76">
          <a:extLst>
            <a:ext uri="{FF2B5EF4-FFF2-40B4-BE49-F238E27FC236}">
              <a16:creationId xmlns="" xmlns:a16="http://schemas.microsoft.com/office/drawing/2014/main" id="{A4EC22B7-B8BE-4B0B-BEA2-7745A8125670}"/>
            </a:ext>
          </a:extLst>
        </xdr:cNvPr>
        <xdr:cNvCxnSpPr/>
      </xdr:nvCxnSpPr>
      <xdr:spPr>
        <a:xfrm>
          <a:off x="1130300" y="64770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84472</xdr:rowOff>
    </xdr:from>
    <xdr:ext cx="405111" cy="259045"/>
    <xdr:sp macro="" textlink="">
      <xdr:nvSpPr>
        <xdr:cNvPr id="78" name="n_1aveValue【図書館】&#10;有形固定資産減価償却率">
          <a:extLst>
            <a:ext uri="{FF2B5EF4-FFF2-40B4-BE49-F238E27FC236}">
              <a16:creationId xmlns="" xmlns:a16="http://schemas.microsoft.com/office/drawing/2014/main" id="{122F229C-3608-4093-864F-6D8112C54187}"/>
            </a:ext>
          </a:extLst>
        </xdr:cNvPr>
        <xdr:cNvSpPr txBox="1"/>
      </xdr:nvSpPr>
      <xdr:spPr>
        <a:xfrm>
          <a:off x="3582044" y="591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95902</xdr:rowOff>
    </xdr:from>
    <xdr:ext cx="405111" cy="259045"/>
    <xdr:sp macro="" textlink="">
      <xdr:nvSpPr>
        <xdr:cNvPr id="79" name="n_2aveValue【図書館】&#10;有形固定資産減価償却率">
          <a:extLst>
            <a:ext uri="{FF2B5EF4-FFF2-40B4-BE49-F238E27FC236}">
              <a16:creationId xmlns="" xmlns:a16="http://schemas.microsoft.com/office/drawing/2014/main" id="{924D23F8-9C40-47F0-B526-F313F30B18DD}"/>
            </a:ext>
          </a:extLst>
        </xdr:cNvPr>
        <xdr:cNvSpPr txBox="1"/>
      </xdr:nvSpPr>
      <xdr:spPr>
        <a:xfrm>
          <a:off x="2705744" y="5925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65422</xdr:rowOff>
    </xdr:from>
    <xdr:ext cx="405111" cy="259045"/>
    <xdr:sp macro="" textlink="">
      <xdr:nvSpPr>
        <xdr:cNvPr id="80" name="n_3aveValue【図書館】&#10;有形固定資産減価償却率">
          <a:extLst>
            <a:ext uri="{FF2B5EF4-FFF2-40B4-BE49-F238E27FC236}">
              <a16:creationId xmlns="" xmlns:a16="http://schemas.microsoft.com/office/drawing/2014/main" id="{FB3090E5-1BD3-42CD-BA66-3E6198FA7E87}"/>
            </a:ext>
          </a:extLst>
        </xdr:cNvPr>
        <xdr:cNvSpPr txBox="1"/>
      </xdr:nvSpPr>
      <xdr:spPr>
        <a:xfrm>
          <a:off x="18167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59707</xdr:rowOff>
    </xdr:from>
    <xdr:ext cx="405111" cy="259045"/>
    <xdr:sp macro="" textlink="">
      <xdr:nvSpPr>
        <xdr:cNvPr id="81" name="n_4aveValue【図書館】&#10;有形固定資産減価償却率">
          <a:extLst>
            <a:ext uri="{FF2B5EF4-FFF2-40B4-BE49-F238E27FC236}">
              <a16:creationId xmlns="" xmlns:a16="http://schemas.microsoft.com/office/drawing/2014/main" id="{F8429EE9-50CB-441A-955A-D29789C62F79}"/>
            </a:ext>
          </a:extLst>
        </xdr:cNvPr>
        <xdr:cNvSpPr txBox="1"/>
      </xdr:nvSpPr>
      <xdr:spPr>
        <a:xfrm>
          <a:off x="92774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118127</xdr:rowOff>
    </xdr:from>
    <xdr:ext cx="405111" cy="259045"/>
    <xdr:sp macro="" textlink="">
      <xdr:nvSpPr>
        <xdr:cNvPr id="82" name="n_2mainValue【図書館】&#10;有形固定資産減価償却率">
          <a:extLst>
            <a:ext uri="{FF2B5EF4-FFF2-40B4-BE49-F238E27FC236}">
              <a16:creationId xmlns="" xmlns:a16="http://schemas.microsoft.com/office/drawing/2014/main" id="{4DF2D4E4-7C38-4265-889D-A0B49C7A02B8}"/>
            </a:ext>
          </a:extLst>
        </xdr:cNvPr>
        <xdr:cNvSpPr txBox="1"/>
      </xdr:nvSpPr>
      <xdr:spPr>
        <a:xfrm>
          <a:off x="2705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60977</xdr:rowOff>
    </xdr:from>
    <xdr:ext cx="405111" cy="259045"/>
    <xdr:sp macro="" textlink="">
      <xdr:nvSpPr>
        <xdr:cNvPr id="83" name="n_3mainValue【図書館】&#10;有形固定資産減価償却率">
          <a:extLst>
            <a:ext uri="{FF2B5EF4-FFF2-40B4-BE49-F238E27FC236}">
              <a16:creationId xmlns="" xmlns:a16="http://schemas.microsoft.com/office/drawing/2014/main" id="{2E1DECCC-823B-4BF3-9E9D-FF67AE6D13BF}"/>
            </a:ext>
          </a:extLst>
        </xdr:cNvPr>
        <xdr:cNvSpPr txBox="1"/>
      </xdr:nvSpPr>
      <xdr:spPr>
        <a:xfrm>
          <a:off x="1816744" y="657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4" name="n_4mainValue【図書館】&#10;有形固定資産減価償却率">
          <a:extLst>
            <a:ext uri="{FF2B5EF4-FFF2-40B4-BE49-F238E27FC236}">
              <a16:creationId xmlns="" xmlns:a16="http://schemas.microsoft.com/office/drawing/2014/main" id="{ACC19CEA-BDBD-4D2A-AF78-436918D87EB1}"/>
            </a:ext>
          </a:extLst>
        </xdr:cNvPr>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a:extLst>
            <a:ext uri="{FF2B5EF4-FFF2-40B4-BE49-F238E27FC236}">
              <a16:creationId xmlns="" xmlns:a16="http://schemas.microsoft.com/office/drawing/2014/main" id="{5969593E-786A-4066-8574-C0EFA644A095}"/>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a:extLst>
            <a:ext uri="{FF2B5EF4-FFF2-40B4-BE49-F238E27FC236}">
              <a16:creationId xmlns="" xmlns:a16="http://schemas.microsoft.com/office/drawing/2014/main" id="{D710D840-43E6-4678-9261-AACC2CFD891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a:extLst>
            <a:ext uri="{FF2B5EF4-FFF2-40B4-BE49-F238E27FC236}">
              <a16:creationId xmlns="" xmlns:a16="http://schemas.microsoft.com/office/drawing/2014/main" id="{C192D920-65CA-498E-8FFC-4DD69BDDDB4A}"/>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a:extLst>
            <a:ext uri="{FF2B5EF4-FFF2-40B4-BE49-F238E27FC236}">
              <a16:creationId xmlns="" xmlns:a16="http://schemas.microsoft.com/office/drawing/2014/main" id="{32497A96-9414-4492-8E57-F6FD42D422F9}"/>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a:extLst>
            <a:ext uri="{FF2B5EF4-FFF2-40B4-BE49-F238E27FC236}">
              <a16:creationId xmlns="" xmlns:a16="http://schemas.microsoft.com/office/drawing/2014/main" id="{CCF850FC-8E23-4A99-999C-96C25515CB9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a:extLst>
            <a:ext uri="{FF2B5EF4-FFF2-40B4-BE49-F238E27FC236}">
              <a16:creationId xmlns="" xmlns:a16="http://schemas.microsoft.com/office/drawing/2014/main" id="{C3583DF9-C9AC-4968-A7E0-AA1CB06A7A3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a:extLst>
            <a:ext uri="{FF2B5EF4-FFF2-40B4-BE49-F238E27FC236}">
              <a16:creationId xmlns="" xmlns:a16="http://schemas.microsoft.com/office/drawing/2014/main" id="{707BF7EB-06C7-4F63-8017-741BF807F51E}"/>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a:extLst>
            <a:ext uri="{FF2B5EF4-FFF2-40B4-BE49-F238E27FC236}">
              <a16:creationId xmlns="" xmlns:a16="http://schemas.microsoft.com/office/drawing/2014/main" id="{7F59F18F-1220-48B8-A2E6-6AFBE0B6A105}"/>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3" name="テキスト ボックス 92">
          <a:extLst>
            <a:ext uri="{FF2B5EF4-FFF2-40B4-BE49-F238E27FC236}">
              <a16:creationId xmlns="" xmlns:a16="http://schemas.microsoft.com/office/drawing/2014/main" id="{0B17BEDB-A877-46B2-8F4B-33DD6F09386C}"/>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a:extLst>
            <a:ext uri="{FF2B5EF4-FFF2-40B4-BE49-F238E27FC236}">
              <a16:creationId xmlns="" xmlns:a16="http://schemas.microsoft.com/office/drawing/2014/main" id="{2946D22C-FCB6-47D2-BBAE-8DAEECE673F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a:extLst>
            <a:ext uri="{FF2B5EF4-FFF2-40B4-BE49-F238E27FC236}">
              <a16:creationId xmlns="" xmlns:a16="http://schemas.microsoft.com/office/drawing/2014/main" id="{EC51D30E-F323-484C-B58F-65789724B43D}"/>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a:extLst>
            <a:ext uri="{FF2B5EF4-FFF2-40B4-BE49-F238E27FC236}">
              <a16:creationId xmlns="" xmlns:a16="http://schemas.microsoft.com/office/drawing/2014/main" id="{6ACCFDB2-5763-423E-A999-BD294E4C8D04}"/>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a:extLst>
            <a:ext uri="{FF2B5EF4-FFF2-40B4-BE49-F238E27FC236}">
              <a16:creationId xmlns="" xmlns:a16="http://schemas.microsoft.com/office/drawing/2014/main" id="{809D0797-D752-4813-ABD1-823BEB92726B}"/>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8" name="テキスト ボックス 97">
          <a:extLst>
            <a:ext uri="{FF2B5EF4-FFF2-40B4-BE49-F238E27FC236}">
              <a16:creationId xmlns="" xmlns:a16="http://schemas.microsoft.com/office/drawing/2014/main" id="{53E11198-0A80-4317-9B99-CD326781BA9B}"/>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a:extLst>
            <a:ext uri="{FF2B5EF4-FFF2-40B4-BE49-F238E27FC236}">
              <a16:creationId xmlns="" xmlns:a16="http://schemas.microsoft.com/office/drawing/2014/main" id="{15CB1A02-511B-41B2-9C5B-7C516E00A228}"/>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0" name="テキスト ボックス 99">
          <a:extLst>
            <a:ext uri="{FF2B5EF4-FFF2-40B4-BE49-F238E27FC236}">
              <a16:creationId xmlns="" xmlns:a16="http://schemas.microsoft.com/office/drawing/2014/main" id="{3A089452-A135-49D5-96F3-9E45E2BEA56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a:extLst>
            <a:ext uri="{FF2B5EF4-FFF2-40B4-BE49-F238E27FC236}">
              <a16:creationId xmlns="" xmlns:a16="http://schemas.microsoft.com/office/drawing/2014/main" id="{373D2656-D1CB-4DE9-BE15-E47C69900D44}"/>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2" name="テキスト ボックス 101">
          <a:extLst>
            <a:ext uri="{FF2B5EF4-FFF2-40B4-BE49-F238E27FC236}">
              <a16:creationId xmlns="" xmlns:a16="http://schemas.microsoft.com/office/drawing/2014/main" id="{196E395D-5E92-474F-B52A-F4420544161B}"/>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 xmlns:a16="http://schemas.microsoft.com/office/drawing/2014/main" id="{A852CE19-7E5B-410F-9223-6121D80E33FD}"/>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a:extLst>
            <a:ext uri="{FF2B5EF4-FFF2-40B4-BE49-F238E27FC236}">
              <a16:creationId xmlns="" xmlns:a16="http://schemas.microsoft.com/office/drawing/2014/main" id="{AC765C5A-8741-4892-A49B-5038512FEB63}"/>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a:extLst>
            <a:ext uri="{FF2B5EF4-FFF2-40B4-BE49-F238E27FC236}">
              <a16:creationId xmlns="" xmlns:a16="http://schemas.microsoft.com/office/drawing/2014/main" id="{F95B8F53-1C45-4724-8FA6-5E8CE3A2B537}"/>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35</xdr:row>
      <xdr:rowOff>41910</xdr:rowOff>
    </xdr:from>
    <xdr:to>
      <xdr:col>54</xdr:col>
      <xdr:colOff>189865</xdr:colOff>
      <xdr:row>41</xdr:row>
      <xdr:rowOff>73914</xdr:rowOff>
    </xdr:to>
    <xdr:cxnSp macro="">
      <xdr:nvCxnSpPr>
        <xdr:cNvPr id="106" name="直線コネクタ 105">
          <a:extLst>
            <a:ext uri="{FF2B5EF4-FFF2-40B4-BE49-F238E27FC236}">
              <a16:creationId xmlns="" xmlns:a16="http://schemas.microsoft.com/office/drawing/2014/main" id="{81DB0DE6-F733-4F63-BA72-204D7926A342}"/>
            </a:ext>
          </a:extLst>
        </xdr:cNvPr>
        <xdr:cNvCxnSpPr/>
      </xdr:nvCxnSpPr>
      <xdr:spPr>
        <a:xfrm flipV="1">
          <a:off x="10476865" y="6042660"/>
          <a:ext cx="0" cy="1060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77741</xdr:rowOff>
    </xdr:from>
    <xdr:ext cx="469744" cy="259045"/>
    <xdr:sp macro="" textlink="">
      <xdr:nvSpPr>
        <xdr:cNvPr id="107" name="【図書館】&#10;一人当たり面積最小値テキスト">
          <a:extLst>
            <a:ext uri="{FF2B5EF4-FFF2-40B4-BE49-F238E27FC236}">
              <a16:creationId xmlns="" xmlns:a16="http://schemas.microsoft.com/office/drawing/2014/main" id="{D45B147A-926F-48C9-BCAC-5A9DA76D70F9}"/>
            </a:ext>
          </a:extLst>
        </xdr:cNvPr>
        <xdr:cNvSpPr txBox="1"/>
      </xdr:nvSpPr>
      <xdr:spPr>
        <a:xfrm>
          <a:off x="10515600" y="710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73914</xdr:rowOff>
    </xdr:from>
    <xdr:to>
      <xdr:col>55</xdr:col>
      <xdr:colOff>88900</xdr:colOff>
      <xdr:row>41</xdr:row>
      <xdr:rowOff>73914</xdr:rowOff>
    </xdr:to>
    <xdr:cxnSp macro="">
      <xdr:nvCxnSpPr>
        <xdr:cNvPr id="108" name="直線コネクタ 107">
          <a:extLst>
            <a:ext uri="{FF2B5EF4-FFF2-40B4-BE49-F238E27FC236}">
              <a16:creationId xmlns="" xmlns:a16="http://schemas.microsoft.com/office/drawing/2014/main" id="{78014523-D039-4721-B5A8-D6CB67CAEF88}"/>
            </a:ext>
          </a:extLst>
        </xdr:cNvPr>
        <xdr:cNvCxnSpPr/>
      </xdr:nvCxnSpPr>
      <xdr:spPr>
        <a:xfrm>
          <a:off x="10388600" y="7103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160037</xdr:rowOff>
    </xdr:from>
    <xdr:ext cx="469744" cy="259045"/>
    <xdr:sp macro="" textlink="">
      <xdr:nvSpPr>
        <xdr:cNvPr id="109" name="【図書館】&#10;一人当たり面積最大値テキスト">
          <a:extLst>
            <a:ext uri="{FF2B5EF4-FFF2-40B4-BE49-F238E27FC236}">
              <a16:creationId xmlns="" xmlns:a16="http://schemas.microsoft.com/office/drawing/2014/main" id="{B9D34053-F217-4533-82A9-92304D51C431}"/>
            </a:ext>
          </a:extLst>
        </xdr:cNvPr>
        <xdr:cNvSpPr txBox="1"/>
      </xdr:nvSpPr>
      <xdr:spPr>
        <a:xfrm>
          <a:off x="10515600" y="581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41910</xdr:rowOff>
    </xdr:from>
    <xdr:to>
      <xdr:col>55</xdr:col>
      <xdr:colOff>88900</xdr:colOff>
      <xdr:row>35</xdr:row>
      <xdr:rowOff>41910</xdr:rowOff>
    </xdr:to>
    <xdr:cxnSp macro="">
      <xdr:nvCxnSpPr>
        <xdr:cNvPr id="110" name="直線コネクタ 109">
          <a:extLst>
            <a:ext uri="{FF2B5EF4-FFF2-40B4-BE49-F238E27FC236}">
              <a16:creationId xmlns="" xmlns:a16="http://schemas.microsoft.com/office/drawing/2014/main" id="{0F037628-E07F-4114-8CC4-ED8AE4226520}"/>
            </a:ext>
          </a:extLst>
        </xdr:cNvPr>
        <xdr:cNvCxnSpPr/>
      </xdr:nvCxnSpPr>
      <xdr:spPr>
        <a:xfrm>
          <a:off x="10388600" y="6042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65549</xdr:rowOff>
    </xdr:from>
    <xdr:ext cx="469744" cy="259045"/>
    <xdr:sp macro="" textlink="">
      <xdr:nvSpPr>
        <xdr:cNvPr id="111" name="【図書館】&#10;一人当たり面積平均値テキスト">
          <a:extLst>
            <a:ext uri="{FF2B5EF4-FFF2-40B4-BE49-F238E27FC236}">
              <a16:creationId xmlns="" xmlns:a16="http://schemas.microsoft.com/office/drawing/2014/main" id="{EB77A27D-C87B-4523-93BC-8D6334DD13F4}"/>
            </a:ext>
          </a:extLst>
        </xdr:cNvPr>
        <xdr:cNvSpPr txBox="1"/>
      </xdr:nvSpPr>
      <xdr:spPr>
        <a:xfrm>
          <a:off x="10515600" y="67520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87122</xdr:rowOff>
    </xdr:from>
    <xdr:to>
      <xdr:col>55</xdr:col>
      <xdr:colOff>50800</xdr:colOff>
      <xdr:row>40</xdr:row>
      <xdr:rowOff>17272</xdr:rowOff>
    </xdr:to>
    <xdr:sp macro="" textlink="">
      <xdr:nvSpPr>
        <xdr:cNvPr id="112" name="フローチャート: 判断 111">
          <a:extLst>
            <a:ext uri="{FF2B5EF4-FFF2-40B4-BE49-F238E27FC236}">
              <a16:creationId xmlns="" xmlns:a16="http://schemas.microsoft.com/office/drawing/2014/main" id="{8395C29C-3314-403D-ADAC-829465E82505}"/>
            </a:ext>
          </a:extLst>
        </xdr:cNvPr>
        <xdr:cNvSpPr/>
      </xdr:nvSpPr>
      <xdr:spPr>
        <a:xfrm>
          <a:off x="10426700" y="677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36830</xdr:rowOff>
    </xdr:from>
    <xdr:to>
      <xdr:col>50</xdr:col>
      <xdr:colOff>165100</xdr:colOff>
      <xdr:row>39</xdr:row>
      <xdr:rowOff>138430</xdr:rowOff>
    </xdr:to>
    <xdr:sp macro="" textlink="">
      <xdr:nvSpPr>
        <xdr:cNvPr id="113" name="フローチャート: 判断 112">
          <a:extLst>
            <a:ext uri="{FF2B5EF4-FFF2-40B4-BE49-F238E27FC236}">
              <a16:creationId xmlns="" xmlns:a16="http://schemas.microsoft.com/office/drawing/2014/main" id="{90DB658A-ACDE-4B37-9582-D8722861C0DE}"/>
            </a:ext>
          </a:extLst>
        </xdr:cNvPr>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50546</xdr:rowOff>
    </xdr:from>
    <xdr:to>
      <xdr:col>46</xdr:col>
      <xdr:colOff>38100</xdr:colOff>
      <xdr:row>39</xdr:row>
      <xdr:rowOff>152146</xdr:rowOff>
    </xdr:to>
    <xdr:sp macro="" textlink="">
      <xdr:nvSpPr>
        <xdr:cNvPr id="114" name="フローチャート: 判断 113">
          <a:extLst>
            <a:ext uri="{FF2B5EF4-FFF2-40B4-BE49-F238E27FC236}">
              <a16:creationId xmlns="" xmlns:a16="http://schemas.microsoft.com/office/drawing/2014/main" id="{07392FB5-860A-44A1-A20B-F235F3BF6250}"/>
            </a:ext>
          </a:extLst>
        </xdr:cNvPr>
        <xdr:cNvSpPr/>
      </xdr:nvSpPr>
      <xdr:spPr>
        <a:xfrm>
          <a:off x="8699500" y="673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73406</xdr:rowOff>
    </xdr:from>
    <xdr:to>
      <xdr:col>41</xdr:col>
      <xdr:colOff>101600</xdr:colOff>
      <xdr:row>40</xdr:row>
      <xdr:rowOff>3556</xdr:rowOff>
    </xdr:to>
    <xdr:sp macro="" textlink="">
      <xdr:nvSpPr>
        <xdr:cNvPr id="115" name="フローチャート: 判断 114">
          <a:extLst>
            <a:ext uri="{FF2B5EF4-FFF2-40B4-BE49-F238E27FC236}">
              <a16:creationId xmlns="" xmlns:a16="http://schemas.microsoft.com/office/drawing/2014/main" id="{550E3A4D-6806-4D33-B2DB-2D6BEDA3490C}"/>
            </a:ext>
          </a:extLst>
        </xdr:cNvPr>
        <xdr:cNvSpPr/>
      </xdr:nvSpPr>
      <xdr:spPr>
        <a:xfrm>
          <a:off x="7810500" y="675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82550</xdr:rowOff>
    </xdr:from>
    <xdr:to>
      <xdr:col>36</xdr:col>
      <xdr:colOff>165100</xdr:colOff>
      <xdr:row>40</xdr:row>
      <xdr:rowOff>12700</xdr:rowOff>
    </xdr:to>
    <xdr:sp macro="" textlink="">
      <xdr:nvSpPr>
        <xdr:cNvPr id="116" name="フローチャート: 判断 115">
          <a:extLst>
            <a:ext uri="{FF2B5EF4-FFF2-40B4-BE49-F238E27FC236}">
              <a16:creationId xmlns="" xmlns:a16="http://schemas.microsoft.com/office/drawing/2014/main" id="{5EF45557-C4D6-48F6-87E0-CA4072B6D75F}"/>
            </a:ext>
          </a:extLst>
        </xdr:cNvPr>
        <xdr:cNvSpPr/>
      </xdr:nvSpPr>
      <xdr:spPr>
        <a:xfrm>
          <a:off x="69215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a:extLst>
            <a:ext uri="{FF2B5EF4-FFF2-40B4-BE49-F238E27FC236}">
              <a16:creationId xmlns="" xmlns:a16="http://schemas.microsoft.com/office/drawing/2014/main" id="{B3D5EFA8-2954-4989-B890-DEA08F85CBBC}"/>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a:extLst>
            <a:ext uri="{FF2B5EF4-FFF2-40B4-BE49-F238E27FC236}">
              <a16:creationId xmlns="" xmlns:a16="http://schemas.microsoft.com/office/drawing/2014/main" id="{79FA45ED-131A-43FD-9356-EC4838CED439}"/>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a:extLst>
            <a:ext uri="{FF2B5EF4-FFF2-40B4-BE49-F238E27FC236}">
              <a16:creationId xmlns="" xmlns:a16="http://schemas.microsoft.com/office/drawing/2014/main" id="{28E23E01-FB4E-456B-8EC0-406ABC8D8728}"/>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a:extLst>
            <a:ext uri="{FF2B5EF4-FFF2-40B4-BE49-F238E27FC236}">
              <a16:creationId xmlns="" xmlns:a16="http://schemas.microsoft.com/office/drawing/2014/main" id="{7BD6EC97-773C-4EC0-B65E-D5C3AB4AD4D6}"/>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a:extLst>
            <a:ext uri="{FF2B5EF4-FFF2-40B4-BE49-F238E27FC236}">
              <a16:creationId xmlns="" xmlns:a16="http://schemas.microsoft.com/office/drawing/2014/main" id="{899BA87F-592B-4D44-BE6E-7451A068FCA4}"/>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151130</xdr:rowOff>
    </xdr:from>
    <xdr:to>
      <xdr:col>46</xdr:col>
      <xdr:colOff>38100</xdr:colOff>
      <xdr:row>40</xdr:row>
      <xdr:rowOff>81280</xdr:rowOff>
    </xdr:to>
    <xdr:sp macro="" textlink="">
      <xdr:nvSpPr>
        <xdr:cNvPr id="122" name="楕円 121">
          <a:extLst>
            <a:ext uri="{FF2B5EF4-FFF2-40B4-BE49-F238E27FC236}">
              <a16:creationId xmlns="" xmlns:a16="http://schemas.microsoft.com/office/drawing/2014/main" id="{314E4F62-01EC-4895-B235-1BC3D65285AB}"/>
            </a:ext>
          </a:extLst>
        </xdr:cNvPr>
        <xdr:cNvSpPr/>
      </xdr:nvSpPr>
      <xdr:spPr>
        <a:xfrm>
          <a:off x="8699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160274</xdr:rowOff>
    </xdr:from>
    <xdr:to>
      <xdr:col>41</xdr:col>
      <xdr:colOff>101600</xdr:colOff>
      <xdr:row>40</xdr:row>
      <xdr:rowOff>90424</xdr:rowOff>
    </xdr:to>
    <xdr:sp macro="" textlink="">
      <xdr:nvSpPr>
        <xdr:cNvPr id="123" name="楕円 122">
          <a:extLst>
            <a:ext uri="{FF2B5EF4-FFF2-40B4-BE49-F238E27FC236}">
              <a16:creationId xmlns="" xmlns:a16="http://schemas.microsoft.com/office/drawing/2014/main" id="{29250EF1-5952-4033-9001-D87409C6B3CB}"/>
            </a:ext>
          </a:extLst>
        </xdr:cNvPr>
        <xdr:cNvSpPr/>
      </xdr:nvSpPr>
      <xdr:spPr>
        <a:xfrm>
          <a:off x="7810500" y="684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30480</xdr:rowOff>
    </xdr:from>
    <xdr:to>
      <xdr:col>45</xdr:col>
      <xdr:colOff>177800</xdr:colOff>
      <xdr:row>40</xdr:row>
      <xdr:rowOff>39624</xdr:rowOff>
    </xdr:to>
    <xdr:cxnSp macro="">
      <xdr:nvCxnSpPr>
        <xdr:cNvPr id="124" name="直線コネクタ 123">
          <a:extLst>
            <a:ext uri="{FF2B5EF4-FFF2-40B4-BE49-F238E27FC236}">
              <a16:creationId xmlns="" xmlns:a16="http://schemas.microsoft.com/office/drawing/2014/main" id="{258D07C4-1757-402B-8F54-93E78C5FBF52}"/>
            </a:ext>
          </a:extLst>
        </xdr:cNvPr>
        <xdr:cNvCxnSpPr/>
      </xdr:nvCxnSpPr>
      <xdr:spPr>
        <a:xfrm flipV="1">
          <a:off x="7861300" y="6888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164846</xdr:rowOff>
    </xdr:from>
    <xdr:to>
      <xdr:col>36</xdr:col>
      <xdr:colOff>165100</xdr:colOff>
      <xdr:row>40</xdr:row>
      <xdr:rowOff>94996</xdr:rowOff>
    </xdr:to>
    <xdr:sp macro="" textlink="">
      <xdr:nvSpPr>
        <xdr:cNvPr id="125" name="楕円 124">
          <a:extLst>
            <a:ext uri="{FF2B5EF4-FFF2-40B4-BE49-F238E27FC236}">
              <a16:creationId xmlns="" xmlns:a16="http://schemas.microsoft.com/office/drawing/2014/main" id="{627BC717-06E6-47D3-9BD9-A8DB414B4246}"/>
            </a:ext>
          </a:extLst>
        </xdr:cNvPr>
        <xdr:cNvSpPr/>
      </xdr:nvSpPr>
      <xdr:spPr>
        <a:xfrm>
          <a:off x="6921500" y="685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39624</xdr:rowOff>
    </xdr:from>
    <xdr:to>
      <xdr:col>41</xdr:col>
      <xdr:colOff>50800</xdr:colOff>
      <xdr:row>40</xdr:row>
      <xdr:rowOff>44196</xdr:rowOff>
    </xdr:to>
    <xdr:cxnSp macro="">
      <xdr:nvCxnSpPr>
        <xdr:cNvPr id="126" name="直線コネクタ 125">
          <a:extLst>
            <a:ext uri="{FF2B5EF4-FFF2-40B4-BE49-F238E27FC236}">
              <a16:creationId xmlns="" xmlns:a16="http://schemas.microsoft.com/office/drawing/2014/main" id="{74881A55-908D-460D-9166-853B3D3105A7}"/>
            </a:ext>
          </a:extLst>
        </xdr:cNvPr>
        <xdr:cNvCxnSpPr/>
      </xdr:nvCxnSpPr>
      <xdr:spPr>
        <a:xfrm flipV="1">
          <a:off x="6972300" y="68976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154957</xdr:rowOff>
    </xdr:from>
    <xdr:ext cx="469744" cy="259045"/>
    <xdr:sp macro="" textlink="">
      <xdr:nvSpPr>
        <xdr:cNvPr id="127" name="n_1aveValue【図書館】&#10;一人当たり面積">
          <a:extLst>
            <a:ext uri="{FF2B5EF4-FFF2-40B4-BE49-F238E27FC236}">
              <a16:creationId xmlns="" xmlns:a16="http://schemas.microsoft.com/office/drawing/2014/main" id="{61DBCA64-4FC2-4B19-9DE2-DA7A9AE475C4}"/>
            </a:ext>
          </a:extLst>
        </xdr:cNvPr>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168673</xdr:rowOff>
    </xdr:from>
    <xdr:ext cx="469744" cy="259045"/>
    <xdr:sp macro="" textlink="">
      <xdr:nvSpPr>
        <xdr:cNvPr id="128" name="n_2aveValue【図書館】&#10;一人当たり面積">
          <a:extLst>
            <a:ext uri="{FF2B5EF4-FFF2-40B4-BE49-F238E27FC236}">
              <a16:creationId xmlns="" xmlns:a16="http://schemas.microsoft.com/office/drawing/2014/main" id="{2451C38E-7513-4524-8967-B9B9F342D057}"/>
            </a:ext>
          </a:extLst>
        </xdr:cNvPr>
        <xdr:cNvSpPr txBox="1"/>
      </xdr:nvSpPr>
      <xdr:spPr>
        <a:xfrm>
          <a:off x="8515427" y="651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20083</xdr:rowOff>
    </xdr:from>
    <xdr:ext cx="469744" cy="259045"/>
    <xdr:sp macro="" textlink="">
      <xdr:nvSpPr>
        <xdr:cNvPr id="129" name="n_3aveValue【図書館】&#10;一人当たり面積">
          <a:extLst>
            <a:ext uri="{FF2B5EF4-FFF2-40B4-BE49-F238E27FC236}">
              <a16:creationId xmlns="" xmlns:a16="http://schemas.microsoft.com/office/drawing/2014/main" id="{A275C1D1-5F85-48D9-9BD1-908C3C754C46}"/>
            </a:ext>
          </a:extLst>
        </xdr:cNvPr>
        <xdr:cNvSpPr txBox="1"/>
      </xdr:nvSpPr>
      <xdr:spPr>
        <a:xfrm>
          <a:off x="7626427" y="653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29227</xdr:rowOff>
    </xdr:from>
    <xdr:ext cx="469744" cy="259045"/>
    <xdr:sp macro="" textlink="">
      <xdr:nvSpPr>
        <xdr:cNvPr id="130" name="n_4aveValue【図書館】&#10;一人当たり面積">
          <a:extLst>
            <a:ext uri="{FF2B5EF4-FFF2-40B4-BE49-F238E27FC236}">
              <a16:creationId xmlns="" xmlns:a16="http://schemas.microsoft.com/office/drawing/2014/main" id="{E965EFA6-6CEE-48D6-B92C-7EA969C14D62}"/>
            </a:ext>
          </a:extLst>
        </xdr:cNvPr>
        <xdr:cNvSpPr txBox="1"/>
      </xdr:nvSpPr>
      <xdr:spPr>
        <a:xfrm>
          <a:off x="6737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72407</xdr:rowOff>
    </xdr:from>
    <xdr:ext cx="469744" cy="259045"/>
    <xdr:sp macro="" textlink="">
      <xdr:nvSpPr>
        <xdr:cNvPr id="131" name="n_2mainValue【図書館】&#10;一人当たり面積">
          <a:extLst>
            <a:ext uri="{FF2B5EF4-FFF2-40B4-BE49-F238E27FC236}">
              <a16:creationId xmlns="" xmlns:a16="http://schemas.microsoft.com/office/drawing/2014/main" id="{F14627B3-28E5-40FC-9170-B3FB1BAA64F7}"/>
            </a:ext>
          </a:extLst>
        </xdr:cNvPr>
        <xdr:cNvSpPr txBox="1"/>
      </xdr:nvSpPr>
      <xdr:spPr>
        <a:xfrm>
          <a:off x="851542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81551</xdr:rowOff>
    </xdr:from>
    <xdr:ext cx="469744" cy="259045"/>
    <xdr:sp macro="" textlink="">
      <xdr:nvSpPr>
        <xdr:cNvPr id="132" name="n_3mainValue【図書館】&#10;一人当たり面積">
          <a:extLst>
            <a:ext uri="{FF2B5EF4-FFF2-40B4-BE49-F238E27FC236}">
              <a16:creationId xmlns="" xmlns:a16="http://schemas.microsoft.com/office/drawing/2014/main" id="{00CAB1B5-EAC0-4365-A15D-AC9A9C8031F1}"/>
            </a:ext>
          </a:extLst>
        </xdr:cNvPr>
        <xdr:cNvSpPr txBox="1"/>
      </xdr:nvSpPr>
      <xdr:spPr>
        <a:xfrm>
          <a:off x="7626427" y="693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86123</xdr:rowOff>
    </xdr:from>
    <xdr:ext cx="469744" cy="259045"/>
    <xdr:sp macro="" textlink="">
      <xdr:nvSpPr>
        <xdr:cNvPr id="133" name="n_4mainValue【図書館】&#10;一人当たり面積">
          <a:extLst>
            <a:ext uri="{FF2B5EF4-FFF2-40B4-BE49-F238E27FC236}">
              <a16:creationId xmlns="" xmlns:a16="http://schemas.microsoft.com/office/drawing/2014/main" id="{F17013E9-B591-4E44-90CD-52C86A180169}"/>
            </a:ext>
          </a:extLst>
        </xdr:cNvPr>
        <xdr:cNvSpPr txBox="1"/>
      </xdr:nvSpPr>
      <xdr:spPr>
        <a:xfrm>
          <a:off x="6737427" y="694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a:extLst>
            <a:ext uri="{FF2B5EF4-FFF2-40B4-BE49-F238E27FC236}">
              <a16:creationId xmlns="" xmlns:a16="http://schemas.microsoft.com/office/drawing/2014/main" id="{F9A99D7B-6A53-45F0-AFD7-2FEF2497CF83}"/>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a:extLst>
            <a:ext uri="{FF2B5EF4-FFF2-40B4-BE49-F238E27FC236}">
              <a16:creationId xmlns="" xmlns:a16="http://schemas.microsoft.com/office/drawing/2014/main" id="{95445765-C533-4CBE-889E-7486CD1589EF}"/>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a:extLst>
            <a:ext uri="{FF2B5EF4-FFF2-40B4-BE49-F238E27FC236}">
              <a16:creationId xmlns="" xmlns:a16="http://schemas.microsoft.com/office/drawing/2014/main" id="{8A60C8E8-D2D7-4F55-949F-73378A92F294}"/>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a:extLst>
            <a:ext uri="{FF2B5EF4-FFF2-40B4-BE49-F238E27FC236}">
              <a16:creationId xmlns="" xmlns:a16="http://schemas.microsoft.com/office/drawing/2014/main" id="{0D456082-E139-4204-8170-BFFAB99E371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a:extLst>
            <a:ext uri="{FF2B5EF4-FFF2-40B4-BE49-F238E27FC236}">
              <a16:creationId xmlns="" xmlns:a16="http://schemas.microsoft.com/office/drawing/2014/main" id="{FF8B1A12-E983-4D6E-9957-19D117D1CC3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a:extLst>
            <a:ext uri="{FF2B5EF4-FFF2-40B4-BE49-F238E27FC236}">
              <a16:creationId xmlns="" xmlns:a16="http://schemas.microsoft.com/office/drawing/2014/main" id="{C2FA43DE-D274-4077-9544-4FE2D71CBDC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a:extLst>
            <a:ext uri="{FF2B5EF4-FFF2-40B4-BE49-F238E27FC236}">
              <a16:creationId xmlns="" xmlns:a16="http://schemas.microsoft.com/office/drawing/2014/main" id="{82C0C9D9-7C20-4FB0-8595-1643D139861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a:extLst>
            <a:ext uri="{FF2B5EF4-FFF2-40B4-BE49-F238E27FC236}">
              <a16:creationId xmlns="" xmlns:a16="http://schemas.microsoft.com/office/drawing/2014/main" id="{FEBD2330-1AEA-4F61-8F9D-FF6859D70E06}"/>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a:extLst>
            <a:ext uri="{FF2B5EF4-FFF2-40B4-BE49-F238E27FC236}">
              <a16:creationId xmlns="" xmlns:a16="http://schemas.microsoft.com/office/drawing/2014/main" id="{489B3751-7EDD-4F68-9851-0072BE59E0F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a:extLst>
            <a:ext uri="{FF2B5EF4-FFF2-40B4-BE49-F238E27FC236}">
              <a16:creationId xmlns="" xmlns:a16="http://schemas.microsoft.com/office/drawing/2014/main" id="{3448D2F4-C0D3-4915-B0F5-22B49F9B118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a:extLst>
            <a:ext uri="{FF2B5EF4-FFF2-40B4-BE49-F238E27FC236}">
              <a16:creationId xmlns="" xmlns:a16="http://schemas.microsoft.com/office/drawing/2014/main" id="{03073F62-E119-4C0B-8F6A-4752D420186C}"/>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a:extLst>
            <a:ext uri="{FF2B5EF4-FFF2-40B4-BE49-F238E27FC236}">
              <a16:creationId xmlns="" xmlns:a16="http://schemas.microsoft.com/office/drawing/2014/main" id="{FCEFD386-5E77-49C5-B0CD-A31112B257B1}"/>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a:extLst>
            <a:ext uri="{FF2B5EF4-FFF2-40B4-BE49-F238E27FC236}">
              <a16:creationId xmlns="" xmlns:a16="http://schemas.microsoft.com/office/drawing/2014/main" id="{313EE28F-A305-4629-9B3C-F3197E1920BC}"/>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a:extLst>
            <a:ext uri="{FF2B5EF4-FFF2-40B4-BE49-F238E27FC236}">
              <a16:creationId xmlns="" xmlns:a16="http://schemas.microsoft.com/office/drawing/2014/main" id="{82507EF1-10EC-4E16-ACD7-686EFA65F98A}"/>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a:extLst>
            <a:ext uri="{FF2B5EF4-FFF2-40B4-BE49-F238E27FC236}">
              <a16:creationId xmlns="" xmlns:a16="http://schemas.microsoft.com/office/drawing/2014/main" id="{E905039F-F172-4881-AA02-FA7061F91AB3}"/>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a:extLst>
            <a:ext uri="{FF2B5EF4-FFF2-40B4-BE49-F238E27FC236}">
              <a16:creationId xmlns="" xmlns:a16="http://schemas.microsoft.com/office/drawing/2014/main" id="{2E568C68-6039-4F01-86C8-A9E25CD819A9}"/>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a:extLst>
            <a:ext uri="{FF2B5EF4-FFF2-40B4-BE49-F238E27FC236}">
              <a16:creationId xmlns="" xmlns:a16="http://schemas.microsoft.com/office/drawing/2014/main" id="{035E901D-FB29-4468-A285-E4989AE4172B}"/>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a:extLst>
            <a:ext uri="{FF2B5EF4-FFF2-40B4-BE49-F238E27FC236}">
              <a16:creationId xmlns="" xmlns:a16="http://schemas.microsoft.com/office/drawing/2014/main" id="{172F4528-2A38-4A5C-9963-E6C1DF1D540F}"/>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a:extLst>
            <a:ext uri="{FF2B5EF4-FFF2-40B4-BE49-F238E27FC236}">
              <a16:creationId xmlns="" xmlns:a16="http://schemas.microsoft.com/office/drawing/2014/main" id="{EDC98D42-6B17-4AF4-B845-E567C240617D}"/>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a:extLst>
            <a:ext uri="{FF2B5EF4-FFF2-40B4-BE49-F238E27FC236}">
              <a16:creationId xmlns="" xmlns:a16="http://schemas.microsoft.com/office/drawing/2014/main" id="{176F5F39-5DB9-4654-8A10-03EBA5366522}"/>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a:extLst>
            <a:ext uri="{FF2B5EF4-FFF2-40B4-BE49-F238E27FC236}">
              <a16:creationId xmlns="" xmlns:a16="http://schemas.microsoft.com/office/drawing/2014/main" id="{A65CB31B-B284-498F-8C7B-E5FDC8796A19}"/>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a:extLst>
            <a:ext uri="{FF2B5EF4-FFF2-40B4-BE49-F238E27FC236}">
              <a16:creationId xmlns="" xmlns:a16="http://schemas.microsoft.com/office/drawing/2014/main" id="{B4428855-75FA-456B-B845-F1426703C1FD}"/>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a:extLst>
            <a:ext uri="{FF2B5EF4-FFF2-40B4-BE49-F238E27FC236}">
              <a16:creationId xmlns="" xmlns:a16="http://schemas.microsoft.com/office/drawing/2014/main" id="{D5356D26-5C38-4B8F-8B5D-9B3208B361AF}"/>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a:extLst>
            <a:ext uri="{FF2B5EF4-FFF2-40B4-BE49-F238E27FC236}">
              <a16:creationId xmlns="" xmlns:a16="http://schemas.microsoft.com/office/drawing/2014/main" id="{E5D06CE4-6A9F-4032-BD5F-1A5FD593D1CB}"/>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体育館・プール】&#10;有形固定資産減価償却率グラフ枠">
          <a:extLst>
            <a:ext uri="{FF2B5EF4-FFF2-40B4-BE49-F238E27FC236}">
              <a16:creationId xmlns="" xmlns:a16="http://schemas.microsoft.com/office/drawing/2014/main" id="{90C3B060-7C61-4FDE-ADA3-ACD889BFF008}"/>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84909</xdr:rowOff>
    </xdr:from>
    <xdr:to>
      <xdr:col>24</xdr:col>
      <xdr:colOff>62865</xdr:colOff>
      <xdr:row>64</xdr:row>
      <xdr:rowOff>130628</xdr:rowOff>
    </xdr:to>
    <xdr:cxnSp macro="">
      <xdr:nvCxnSpPr>
        <xdr:cNvPr id="159" name="直線コネクタ 158">
          <a:extLst>
            <a:ext uri="{FF2B5EF4-FFF2-40B4-BE49-F238E27FC236}">
              <a16:creationId xmlns="" xmlns:a16="http://schemas.microsoft.com/office/drawing/2014/main" id="{78E402C0-909D-4C2E-B637-976EE2D5E02B}"/>
            </a:ext>
          </a:extLst>
        </xdr:cNvPr>
        <xdr:cNvCxnSpPr/>
      </xdr:nvCxnSpPr>
      <xdr:spPr>
        <a:xfrm flipV="1">
          <a:off x="4634865" y="9686109"/>
          <a:ext cx="0" cy="141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60" name="【体育館・プール】&#10;有形固定資産減価償却率最小値テキスト">
          <a:extLst>
            <a:ext uri="{FF2B5EF4-FFF2-40B4-BE49-F238E27FC236}">
              <a16:creationId xmlns="" xmlns:a16="http://schemas.microsoft.com/office/drawing/2014/main" id="{6D210F2B-C0E7-4744-AF47-2BAF2D8941BC}"/>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61" name="直線コネクタ 160">
          <a:extLst>
            <a:ext uri="{FF2B5EF4-FFF2-40B4-BE49-F238E27FC236}">
              <a16:creationId xmlns="" xmlns:a16="http://schemas.microsoft.com/office/drawing/2014/main" id="{EF4BDB71-845E-4283-BCEB-A6EE9819C3FB}"/>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31586</xdr:rowOff>
    </xdr:from>
    <xdr:ext cx="405111" cy="259045"/>
    <xdr:sp macro="" textlink="">
      <xdr:nvSpPr>
        <xdr:cNvPr id="162" name="【体育館・プール】&#10;有形固定資産減価償却率最大値テキスト">
          <a:extLst>
            <a:ext uri="{FF2B5EF4-FFF2-40B4-BE49-F238E27FC236}">
              <a16:creationId xmlns="" xmlns:a16="http://schemas.microsoft.com/office/drawing/2014/main" id="{407D2708-9F65-42BE-BD67-0F2748A74DC0}"/>
            </a:ext>
          </a:extLst>
        </xdr:cNvPr>
        <xdr:cNvSpPr txBox="1"/>
      </xdr:nvSpPr>
      <xdr:spPr>
        <a:xfrm>
          <a:off x="4673600" y="946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84909</xdr:rowOff>
    </xdr:from>
    <xdr:to>
      <xdr:col>24</xdr:col>
      <xdr:colOff>152400</xdr:colOff>
      <xdr:row>56</xdr:row>
      <xdr:rowOff>84909</xdr:rowOff>
    </xdr:to>
    <xdr:cxnSp macro="">
      <xdr:nvCxnSpPr>
        <xdr:cNvPr id="163" name="直線コネクタ 162">
          <a:extLst>
            <a:ext uri="{FF2B5EF4-FFF2-40B4-BE49-F238E27FC236}">
              <a16:creationId xmlns="" xmlns:a16="http://schemas.microsoft.com/office/drawing/2014/main" id="{6ED38546-FD8C-43F2-9144-B2DD7BC974CF}"/>
            </a:ext>
          </a:extLst>
        </xdr:cNvPr>
        <xdr:cNvCxnSpPr/>
      </xdr:nvCxnSpPr>
      <xdr:spPr>
        <a:xfrm>
          <a:off x="4546600" y="9686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151328</xdr:rowOff>
    </xdr:from>
    <xdr:ext cx="405111" cy="259045"/>
    <xdr:sp macro="" textlink="">
      <xdr:nvSpPr>
        <xdr:cNvPr id="164" name="【体育館・プール】&#10;有形固定資産減価償却率平均値テキスト">
          <a:extLst>
            <a:ext uri="{FF2B5EF4-FFF2-40B4-BE49-F238E27FC236}">
              <a16:creationId xmlns="" xmlns:a16="http://schemas.microsoft.com/office/drawing/2014/main" id="{F937E426-659D-4968-939E-FAA1223DCCCA}"/>
            </a:ext>
          </a:extLst>
        </xdr:cNvPr>
        <xdr:cNvSpPr txBox="1"/>
      </xdr:nvSpPr>
      <xdr:spPr>
        <a:xfrm>
          <a:off x="4673600" y="1043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1451</xdr:rowOff>
    </xdr:from>
    <xdr:to>
      <xdr:col>24</xdr:col>
      <xdr:colOff>114300</xdr:colOff>
      <xdr:row>61</xdr:row>
      <xdr:rowOff>103051</xdr:rowOff>
    </xdr:to>
    <xdr:sp macro="" textlink="">
      <xdr:nvSpPr>
        <xdr:cNvPr id="165" name="フローチャート: 判断 164">
          <a:extLst>
            <a:ext uri="{FF2B5EF4-FFF2-40B4-BE49-F238E27FC236}">
              <a16:creationId xmlns="" xmlns:a16="http://schemas.microsoft.com/office/drawing/2014/main" id="{545E679F-5531-477D-B810-883845A004DC}"/>
            </a:ext>
          </a:extLst>
        </xdr:cNvPr>
        <xdr:cNvSpPr/>
      </xdr:nvSpPr>
      <xdr:spPr>
        <a:xfrm>
          <a:off x="4584700" y="104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163104</xdr:rowOff>
    </xdr:from>
    <xdr:to>
      <xdr:col>20</xdr:col>
      <xdr:colOff>38100</xdr:colOff>
      <xdr:row>61</xdr:row>
      <xdr:rowOff>93254</xdr:rowOff>
    </xdr:to>
    <xdr:sp macro="" textlink="">
      <xdr:nvSpPr>
        <xdr:cNvPr id="166" name="フローチャート: 判断 165">
          <a:extLst>
            <a:ext uri="{FF2B5EF4-FFF2-40B4-BE49-F238E27FC236}">
              <a16:creationId xmlns="" xmlns:a16="http://schemas.microsoft.com/office/drawing/2014/main" id="{5D9BDAC9-6E7E-483F-B37E-417FE555620F}"/>
            </a:ext>
          </a:extLst>
        </xdr:cNvPr>
        <xdr:cNvSpPr/>
      </xdr:nvSpPr>
      <xdr:spPr>
        <a:xfrm>
          <a:off x="3746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21046</xdr:rowOff>
    </xdr:from>
    <xdr:to>
      <xdr:col>15</xdr:col>
      <xdr:colOff>101600</xdr:colOff>
      <xdr:row>61</xdr:row>
      <xdr:rowOff>122646</xdr:rowOff>
    </xdr:to>
    <xdr:sp macro="" textlink="">
      <xdr:nvSpPr>
        <xdr:cNvPr id="167" name="フローチャート: 判断 166">
          <a:extLst>
            <a:ext uri="{FF2B5EF4-FFF2-40B4-BE49-F238E27FC236}">
              <a16:creationId xmlns="" xmlns:a16="http://schemas.microsoft.com/office/drawing/2014/main" id="{4ECD5EE1-650E-4D8B-A6B3-20BED60DB699}"/>
            </a:ext>
          </a:extLst>
        </xdr:cNvPr>
        <xdr:cNvSpPr/>
      </xdr:nvSpPr>
      <xdr:spPr>
        <a:xfrm>
          <a:off x="2857500" y="1047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164737</xdr:rowOff>
    </xdr:from>
    <xdr:to>
      <xdr:col>10</xdr:col>
      <xdr:colOff>165100</xdr:colOff>
      <xdr:row>61</xdr:row>
      <xdr:rowOff>94887</xdr:rowOff>
    </xdr:to>
    <xdr:sp macro="" textlink="">
      <xdr:nvSpPr>
        <xdr:cNvPr id="168" name="フローチャート: 判断 167">
          <a:extLst>
            <a:ext uri="{FF2B5EF4-FFF2-40B4-BE49-F238E27FC236}">
              <a16:creationId xmlns="" xmlns:a16="http://schemas.microsoft.com/office/drawing/2014/main" id="{F55B37F0-3CE4-4CEC-9AFC-E9D4D07451E5}"/>
            </a:ext>
          </a:extLst>
        </xdr:cNvPr>
        <xdr:cNvSpPr/>
      </xdr:nvSpPr>
      <xdr:spPr>
        <a:xfrm>
          <a:off x="1968500" y="1045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123916</xdr:rowOff>
    </xdr:from>
    <xdr:to>
      <xdr:col>6</xdr:col>
      <xdr:colOff>38100</xdr:colOff>
      <xdr:row>61</xdr:row>
      <xdr:rowOff>54066</xdr:rowOff>
    </xdr:to>
    <xdr:sp macro="" textlink="">
      <xdr:nvSpPr>
        <xdr:cNvPr id="169" name="フローチャート: 判断 168">
          <a:extLst>
            <a:ext uri="{FF2B5EF4-FFF2-40B4-BE49-F238E27FC236}">
              <a16:creationId xmlns="" xmlns:a16="http://schemas.microsoft.com/office/drawing/2014/main" id="{64E6BAAD-7ACD-4710-B2B8-F68D0A396ACB}"/>
            </a:ext>
          </a:extLst>
        </xdr:cNvPr>
        <xdr:cNvSpPr/>
      </xdr:nvSpPr>
      <xdr:spPr>
        <a:xfrm>
          <a:off x="1079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a:extLst>
            <a:ext uri="{FF2B5EF4-FFF2-40B4-BE49-F238E27FC236}">
              <a16:creationId xmlns="" xmlns:a16="http://schemas.microsoft.com/office/drawing/2014/main" id="{BCBAF664-F558-4CA5-B178-2C36E13D91BB}"/>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a:extLst>
            <a:ext uri="{FF2B5EF4-FFF2-40B4-BE49-F238E27FC236}">
              <a16:creationId xmlns="" xmlns:a16="http://schemas.microsoft.com/office/drawing/2014/main" id="{DA9818D0-01A1-4537-A7DE-26AAA951A09E}"/>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a:extLst>
            <a:ext uri="{FF2B5EF4-FFF2-40B4-BE49-F238E27FC236}">
              <a16:creationId xmlns="" xmlns:a16="http://schemas.microsoft.com/office/drawing/2014/main" id="{6F02EAA8-83D1-458D-9644-BA781D5F7D1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a:extLst>
            <a:ext uri="{FF2B5EF4-FFF2-40B4-BE49-F238E27FC236}">
              <a16:creationId xmlns="" xmlns:a16="http://schemas.microsoft.com/office/drawing/2014/main" id="{BE0509CB-5904-4170-BFD0-35F9B19ACDE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a:extLst>
            <a:ext uri="{FF2B5EF4-FFF2-40B4-BE49-F238E27FC236}">
              <a16:creationId xmlns="" xmlns:a16="http://schemas.microsoft.com/office/drawing/2014/main" id="{8CF3B09B-E90E-490B-8ED1-CE24905D460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141877</xdr:rowOff>
    </xdr:from>
    <xdr:to>
      <xdr:col>15</xdr:col>
      <xdr:colOff>101600</xdr:colOff>
      <xdr:row>63</xdr:row>
      <xdr:rowOff>72027</xdr:rowOff>
    </xdr:to>
    <xdr:sp macro="" textlink="">
      <xdr:nvSpPr>
        <xdr:cNvPr id="175" name="楕円 174">
          <a:extLst>
            <a:ext uri="{FF2B5EF4-FFF2-40B4-BE49-F238E27FC236}">
              <a16:creationId xmlns="" xmlns:a16="http://schemas.microsoft.com/office/drawing/2014/main" id="{AEE2887C-CB4E-43F7-992A-B9E0A3CF96DB}"/>
            </a:ext>
          </a:extLst>
        </xdr:cNvPr>
        <xdr:cNvSpPr/>
      </xdr:nvSpPr>
      <xdr:spPr>
        <a:xfrm>
          <a:off x="2857500" y="1077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62</xdr:row>
      <xdr:rowOff>87993</xdr:rowOff>
    </xdr:from>
    <xdr:to>
      <xdr:col>10</xdr:col>
      <xdr:colOff>165100</xdr:colOff>
      <xdr:row>63</xdr:row>
      <xdr:rowOff>18143</xdr:rowOff>
    </xdr:to>
    <xdr:sp macro="" textlink="">
      <xdr:nvSpPr>
        <xdr:cNvPr id="176" name="楕円 175">
          <a:extLst>
            <a:ext uri="{FF2B5EF4-FFF2-40B4-BE49-F238E27FC236}">
              <a16:creationId xmlns="" xmlns:a16="http://schemas.microsoft.com/office/drawing/2014/main" id="{7E6F3CDA-C2BD-46C9-A35B-035FFEA49B7E}"/>
            </a:ext>
          </a:extLst>
        </xdr:cNvPr>
        <xdr:cNvSpPr/>
      </xdr:nvSpPr>
      <xdr:spPr>
        <a:xfrm>
          <a:off x="1968500" y="1071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138793</xdr:rowOff>
    </xdr:from>
    <xdr:to>
      <xdr:col>15</xdr:col>
      <xdr:colOff>50800</xdr:colOff>
      <xdr:row>63</xdr:row>
      <xdr:rowOff>21227</xdr:rowOff>
    </xdr:to>
    <xdr:cxnSp macro="">
      <xdr:nvCxnSpPr>
        <xdr:cNvPr id="177" name="直線コネクタ 176">
          <a:extLst>
            <a:ext uri="{FF2B5EF4-FFF2-40B4-BE49-F238E27FC236}">
              <a16:creationId xmlns="" xmlns:a16="http://schemas.microsoft.com/office/drawing/2014/main" id="{1250218A-6235-4055-973D-A39451DC6406}"/>
            </a:ext>
          </a:extLst>
        </xdr:cNvPr>
        <xdr:cNvCxnSpPr/>
      </xdr:nvCxnSpPr>
      <xdr:spPr>
        <a:xfrm>
          <a:off x="2019300" y="1076869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86360</xdr:rowOff>
    </xdr:from>
    <xdr:to>
      <xdr:col>6</xdr:col>
      <xdr:colOff>38100</xdr:colOff>
      <xdr:row>63</xdr:row>
      <xdr:rowOff>16510</xdr:rowOff>
    </xdr:to>
    <xdr:sp macro="" textlink="">
      <xdr:nvSpPr>
        <xdr:cNvPr id="178" name="楕円 177">
          <a:extLst>
            <a:ext uri="{FF2B5EF4-FFF2-40B4-BE49-F238E27FC236}">
              <a16:creationId xmlns="" xmlns:a16="http://schemas.microsoft.com/office/drawing/2014/main" id="{2A60B84B-C7BD-4250-93AA-A480BAA86F22}"/>
            </a:ext>
          </a:extLst>
        </xdr:cNvPr>
        <xdr:cNvSpPr/>
      </xdr:nvSpPr>
      <xdr:spPr>
        <a:xfrm>
          <a:off x="1079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137160</xdr:rowOff>
    </xdr:from>
    <xdr:to>
      <xdr:col>10</xdr:col>
      <xdr:colOff>114300</xdr:colOff>
      <xdr:row>62</xdr:row>
      <xdr:rowOff>138793</xdr:rowOff>
    </xdr:to>
    <xdr:cxnSp macro="">
      <xdr:nvCxnSpPr>
        <xdr:cNvPr id="179" name="直線コネクタ 178">
          <a:extLst>
            <a:ext uri="{FF2B5EF4-FFF2-40B4-BE49-F238E27FC236}">
              <a16:creationId xmlns="" xmlns:a16="http://schemas.microsoft.com/office/drawing/2014/main" id="{289CF1D6-5560-4685-9301-28C173ECE3BE}"/>
            </a:ext>
          </a:extLst>
        </xdr:cNvPr>
        <xdr:cNvCxnSpPr/>
      </xdr:nvCxnSpPr>
      <xdr:spPr>
        <a:xfrm>
          <a:off x="1130300" y="1076706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109781</xdr:rowOff>
    </xdr:from>
    <xdr:ext cx="405111" cy="259045"/>
    <xdr:sp macro="" textlink="">
      <xdr:nvSpPr>
        <xdr:cNvPr id="180" name="n_1aveValue【体育館・プール】&#10;有形固定資産減価償却率">
          <a:extLst>
            <a:ext uri="{FF2B5EF4-FFF2-40B4-BE49-F238E27FC236}">
              <a16:creationId xmlns="" xmlns:a16="http://schemas.microsoft.com/office/drawing/2014/main" id="{2968E81B-AFF9-44D3-938F-0585D49A37DF}"/>
            </a:ext>
          </a:extLst>
        </xdr:cNvPr>
        <xdr:cNvSpPr txBox="1"/>
      </xdr:nvSpPr>
      <xdr:spPr>
        <a:xfrm>
          <a:off x="3582044" y="1022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139173</xdr:rowOff>
    </xdr:from>
    <xdr:ext cx="405111" cy="259045"/>
    <xdr:sp macro="" textlink="">
      <xdr:nvSpPr>
        <xdr:cNvPr id="181" name="n_2aveValue【体育館・プール】&#10;有形固定資産減価償却率">
          <a:extLst>
            <a:ext uri="{FF2B5EF4-FFF2-40B4-BE49-F238E27FC236}">
              <a16:creationId xmlns="" xmlns:a16="http://schemas.microsoft.com/office/drawing/2014/main" id="{EBD6111C-8FCE-4D2E-870E-3E6D6BE72271}"/>
            </a:ext>
          </a:extLst>
        </xdr:cNvPr>
        <xdr:cNvSpPr txBox="1"/>
      </xdr:nvSpPr>
      <xdr:spPr>
        <a:xfrm>
          <a:off x="2705744" y="10254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111414</xdr:rowOff>
    </xdr:from>
    <xdr:ext cx="405111" cy="259045"/>
    <xdr:sp macro="" textlink="">
      <xdr:nvSpPr>
        <xdr:cNvPr id="182" name="n_3aveValue【体育館・プール】&#10;有形固定資産減価償却率">
          <a:extLst>
            <a:ext uri="{FF2B5EF4-FFF2-40B4-BE49-F238E27FC236}">
              <a16:creationId xmlns="" xmlns:a16="http://schemas.microsoft.com/office/drawing/2014/main" id="{95BC6E98-7DDD-4F02-A357-6AB7DA491790}"/>
            </a:ext>
          </a:extLst>
        </xdr:cNvPr>
        <xdr:cNvSpPr txBox="1"/>
      </xdr:nvSpPr>
      <xdr:spPr>
        <a:xfrm>
          <a:off x="1816744" y="1022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70593</xdr:rowOff>
    </xdr:from>
    <xdr:ext cx="405111" cy="259045"/>
    <xdr:sp macro="" textlink="">
      <xdr:nvSpPr>
        <xdr:cNvPr id="183" name="n_4aveValue【体育館・プール】&#10;有形固定資産減価償却率">
          <a:extLst>
            <a:ext uri="{FF2B5EF4-FFF2-40B4-BE49-F238E27FC236}">
              <a16:creationId xmlns="" xmlns:a16="http://schemas.microsoft.com/office/drawing/2014/main" id="{BF5F4FB8-7A1B-4282-AD89-0477C84AF36C}"/>
            </a:ext>
          </a:extLst>
        </xdr:cNvPr>
        <xdr:cNvSpPr txBox="1"/>
      </xdr:nvSpPr>
      <xdr:spPr>
        <a:xfrm>
          <a:off x="927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63154</xdr:rowOff>
    </xdr:from>
    <xdr:ext cx="405111" cy="259045"/>
    <xdr:sp macro="" textlink="">
      <xdr:nvSpPr>
        <xdr:cNvPr id="184" name="n_2mainValue【体育館・プール】&#10;有形固定資産減価償却率">
          <a:extLst>
            <a:ext uri="{FF2B5EF4-FFF2-40B4-BE49-F238E27FC236}">
              <a16:creationId xmlns="" xmlns:a16="http://schemas.microsoft.com/office/drawing/2014/main" id="{F815130C-0EC5-4895-A4DB-99DF83A8DF89}"/>
            </a:ext>
          </a:extLst>
        </xdr:cNvPr>
        <xdr:cNvSpPr txBox="1"/>
      </xdr:nvSpPr>
      <xdr:spPr>
        <a:xfrm>
          <a:off x="2705744" y="1086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63</xdr:row>
      <xdr:rowOff>9270</xdr:rowOff>
    </xdr:from>
    <xdr:ext cx="405111" cy="259045"/>
    <xdr:sp macro="" textlink="">
      <xdr:nvSpPr>
        <xdr:cNvPr id="185" name="n_3mainValue【体育館・プール】&#10;有形固定資産減価償却率">
          <a:extLst>
            <a:ext uri="{FF2B5EF4-FFF2-40B4-BE49-F238E27FC236}">
              <a16:creationId xmlns="" xmlns:a16="http://schemas.microsoft.com/office/drawing/2014/main" id="{D6C4556A-7828-476A-A277-F0971C4FA261}"/>
            </a:ext>
          </a:extLst>
        </xdr:cNvPr>
        <xdr:cNvSpPr txBox="1"/>
      </xdr:nvSpPr>
      <xdr:spPr>
        <a:xfrm>
          <a:off x="1816744" y="10810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63</xdr:row>
      <xdr:rowOff>7637</xdr:rowOff>
    </xdr:from>
    <xdr:ext cx="405111" cy="259045"/>
    <xdr:sp macro="" textlink="">
      <xdr:nvSpPr>
        <xdr:cNvPr id="186" name="n_4mainValue【体育館・プール】&#10;有形固定資産減価償却率">
          <a:extLst>
            <a:ext uri="{FF2B5EF4-FFF2-40B4-BE49-F238E27FC236}">
              <a16:creationId xmlns="" xmlns:a16="http://schemas.microsoft.com/office/drawing/2014/main" id="{23805EA5-CDDF-47C7-8A89-FDF80F24FB12}"/>
            </a:ext>
          </a:extLst>
        </xdr:cNvPr>
        <xdr:cNvSpPr txBox="1"/>
      </xdr:nvSpPr>
      <xdr:spPr>
        <a:xfrm>
          <a:off x="9277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a:extLst>
            <a:ext uri="{FF2B5EF4-FFF2-40B4-BE49-F238E27FC236}">
              <a16:creationId xmlns="" xmlns:a16="http://schemas.microsoft.com/office/drawing/2014/main" id="{AEB5163C-5783-47B8-80EF-796E4986926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a:extLst>
            <a:ext uri="{FF2B5EF4-FFF2-40B4-BE49-F238E27FC236}">
              <a16:creationId xmlns="" xmlns:a16="http://schemas.microsoft.com/office/drawing/2014/main" id="{FE7F2FDF-BEFF-4F80-96FD-A811EBEE261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a:extLst>
            <a:ext uri="{FF2B5EF4-FFF2-40B4-BE49-F238E27FC236}">
              <a16:creationId xmlns="" xmlns:a16="http://schemas.microsoft.com/office/drawing/2014/main" id="{E29A3943-285D-457A-8223-46BDF0B53C5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a:extLst>
            <a:ext uri="{FF2B5EF4-FFF2-40B4-BE49-F238E27FC236}">
              <a16:creationId xmlns="" xmlns:a16="http://schemas.microsoft.com/office/drawing/2014/main" id="{E4353495-E91A-4E64-ADD6-E4A2F8234619}"/>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a:extLst>
            <a:ext uri="{FF2B5EF4-FFF2-40B4-BE49-F238E27FC236}">
              <a16:creationId xmlns="" xmlns:a16="http://schemas.microsoft.com/office/drawing/2014/main" id="{A1A8B4D8-AE1E-48E1-ADB8-EC84CD2063F3}"/>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a:extLst>
            <a:ext uri="{FF2B5EF4-FFF2-40B4-BE49-F238E27FC236}">
              <a16:creationId xmlns="" xmlns:a16="http://schemas.microsoft.com/office/drawing/2014/main" id="{851DD122-D545-4295-B523-2CDC69D7135C}"/>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a:extLst>
            <a:ext uri="{FF2B5EF4-FFF2-40B4-BE49-F238E27FC236}">
              <a16:creationId xmlns="" xmlns:a16="http://schemas.microsoft.com/office/drawing/2014/main" id="{CF45FDB9-2EBF-4280-85B7-D2588803297C}"/>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a:extLst>
            <a:ext uri="{FF2B5EF4-FFF2-40B4-BE49-F238E27FC236}">
              <a16:creationId xmlns="" xmlns:a16="http://schemas.microsoft.com/office/drawing/2014/main" id="{BA7A3E4E-68D1-421D-8FD7-3E4A4A61D19D}"/>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a:extLst>
            <a:ext uri="{FF2B5EF4-FFF2-40B4-BE49-F238E27FC236}">
              <a16:creationId xmlns="" xmlns:a16="http://schemas.microsoft.com/office/drawing/2014/main" id="{C3E3A259-B56F-4ECE-9C67-837D25F356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a:extLst>
            <a:ext uri="{FF2B5EF4-FFF2-40B4-BE49-F238E27FC236}">
              <a16:creationId xmlns="" xmlns:a16="http://schemas.microsoft.com/office/drawing/2014/main" id="{A6330A16-4B02-467F-8921-EA10D2F1FCF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7" name="直線コネクタ 196">
          <a:extLst>
            <a:ext uri="{FF2B5EF4-FFF2-40B4-BE49-F238E27FC236}">
              <a16:creationId xmlns="" xmlns:a16="http://schemas.microsoft.com/office/drawing/2014/main" id="{74873D43-AE52-4DEC-ACDA-7770BBF872E4}"/>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98" name="テキスト ボックス 197">
          <a:extLst>
            <a:ext uri="{FF2B5EF4-FFF2-40B4-BE49-F238E27FC236}">
              <a16:creationId xmlns="" xmlns:a16="http://schemas.microsoft.com/office/drawing/2014/main" id="{FEF31CD4-827E-4532-93A1-708824118183}"/>
            </a:ext>
          </a:extLst>
        </xdr:cNvPr>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99" name="直線コネクタ 198">
          <a:extLst>
            <a:ext uri="{FF2B5EF4-FFF2-40B4-BE49-F238E27FC236}">
              <a16:creationId xmlns="" xmlns:a16="http://schemas.microsoft.com/office/drawing/2014/main" id="{5BDF22E4-2669-4253-B513-EF75AD193323}"/>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200" name="テキスト ボックス 199">
          <a:extLst>
            <a:ext uri="{FF2B5EF4-FFF2-40B4-BE49-F238E27FC236}">
              <a16:creationId xmlns="" xmlns:a16="http://schemas.microsoft.com/office/drawing/2014/main" id="{F6D4EA87-3B70-413B-B669-84A0B66CB9C7}"/>
            </a:ext>
          </a:extLst>
        </xdr:cNvPr>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1" name="直線コネクタ 200">
          <a:extLst>
            <a:ext uri="{FF2B5EF4-FFF2-40B4-BE49-F238E27FC236}">
              <a16:creationId xmlns="" xmlns:a16="http://schemas.microsoft.com/office/drawing/2014/main" id="{74D12612-9252-49EA-89CC-8C203867568D}"/>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202" name="テキスト ボックス 201">
          <a:extLst>
            <a:ext uri="{FF2B5EF4-FFF2-40B4-BE49-F238E27FC236}">
              <a16:creationId xmlns="" xmlns:a16="http://schemas.microsoft.com/office/drawing/2014/main" id="{C13663D2-6DE7-4CB8-9118-DF2CD31755A7}"/>
            </a:ext>
          </a:extLst>
        </xdr:cNvPr>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3" name="直線コネクタ 202">
          <a:extLst>
            <a:ext uri="{FF2B5EF4-FFF2-40B4-BE49-F238E27FC236}">
              <a16:creationId xmlns="" xmlns:a16="http://schemas.microsoft.com/office/drawing/2014/main" id="{B59283FC-6D68-48EB-BBDC-0D5E9AAEEC12}"/>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204" name="テキスト ボックス 203">
          <a:extLst>
            <a:ext uri="{FF2B5EF4-FFF2-40B4-BE49-F238E27FC236}">
              <a16:creationId xmlns="" xmlns:a16="http://schemas.microsoft.com/office/drawing/2014/main" id="{8DFC8167-3938-414C-B56A-9A63C17B9D0D}"/>
            </a:ext>
          </a:extLst>
        </xdr:cNvPr>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5" name="直線コネクタ 204">
          <a:extLst>
            <a:ext uri="{FF2B5EF4-FFF2-40B4-BE49-F238E27FC236}">
              <a16:creationId xmlns="" xmlns:a16="http://schemas.microsoft.com/office/drawing/2014/main" id="{7D0B142F-704E-4AF0-83EF-2558C82A4B2F}"/>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206" name="テキスト ボックス 205">
          <a:extLst>
            <a:ext uri="{FF2B5EF4-FFF2-40B4-BE49-F238E27FC236}">
              <a16:creationId xmlns="" xmlns:a16="http://schemas.microsoft.com/office/drawing/2014/main" id="{2273C750-C983-4E2E-A1D2-A5896F4C943A}"/>
            </a:ext>
          </a:extLst>
        </xdr:cNvPr>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7" name="直線コネクタ 206">
          <a:extLst>
            <a:ext uri="{FF2B5EF4-FFF2-40B4-BE49-F238E27FC236}">
              <a16:creationId xmlns="" xmlns:a16="http://schemas.microsoft.com/office/drawing/2014/main" id="{45289A33-BD68-4770-ADCE-A92F6089E17F}"/>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208" name="テキスト ボックス 207">
          <a:extLst>
            <a:ext uri="{FF2B5EF4-FFF2-40B4-BE49-F238E27FC236}">
              <a16:creationId xmlns="" xmlns:a16="http://schemas.microsoft.com/office/drawing/2014/main" id="{A1158696-A412-41DB-844F-3CD3E54EBF04}"/>
            </a:ext>
          </a:extLst>
        </xdr:cNvPr>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9" name="直線コネクタ 208">
          <a:extLst>
            <a:ext uri="{FF2B5EF4-FFF2-40B4-BE49-F238E27FC236}">
              <a16:creationId xmlns="" xmlns:a16="http://schemas.microsoft.com/office/drawing/2014/main" id="{9727D6AC-D3CD-4FD6-A74F-85B553052505}"/>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0" name="テキスト ボックス 209">
          <a:extLst>
            <a:ext uri="{FF2B5EF4-FFF2-40B4-BE49-F238E27FC236}">
              <a16:creationId xmlns="" xmlns:a16="http://schemas.microsoft.com/office/drawing/2014/main" id="{0CA26875-EF15-441A-9521-A67E156CBCB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1" name="【体育館・プール】&#10;一人当たり面積グラフ枠">
          <a:extLst>
            <a:ext uri="{FF2B5EF4-FFF2-40B4-BE49-F238E27FC236}">
              <a16:creationId xmlns="" xmlns:a16="http://schemas.microsoft.com/office/drawing/2014/main" id="{F6D4D4BF-A1AC-4D4E-8810-5038055E98D7}"/>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142059</xdr:rowOff>
    </xdr:from>
    <xdr:to>
      <xdr:col>54</xdr:col>
      <xdr:colOff>189865</xdr:colOff>
      <xdr:row>64</xdr:row>
      <xdr:rowOff>108857</xdr:rowOff>
    </xdr:to>
    <xdr:cxnSp macro="">
      <xdr:nvCxnSpPr>
        <xdr:cNvPr id="212" name="直線コネクタ 211">
          <a:extLst>
            <a:ext uri="{FF2B5EF4-FFF2-40B4-BE49-F238E27FC236}">
              <a16:creationId xmlns="" xmlns:a16="http://schemas.microsoft.com/office/drawing/2014/main" id="{2A5AC8DE-1EE0-4D61-ACA3-8EAD97369757}"/>
            </a:ext>
          </a:extLst>
        </xdr:cNvPr>
        <xdr:cNvCxnSpPr/>
      </xdr:nvCxnSpPr>
      <xdr:spPr>
        <a:xfrm flipV="1">
          <a:off x="10476865" y="9571809"/>
          <a:ext cx="0" cy="150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112684</xdr:rowOff>
    </xdr:from>
    <xdr:ext cx="469744" cy="259045"/>
    <xdr:sp macro="" textlink="">
      <xdr:nvSpPr>
        <xdr:cNvPr id="213" name="【体育館・プール】&#10;一人当たり面積最小値テキスト">
          <a:extLst>
            <a:ext uri="{FF2B5EF4-FFF2-40B4-BE49-F238E27FC236}">
              <a16:creationId xmlns="" xmlns:a16="http://schemas.microsoft.com/office/drawing/2014/main" id="{24EA4E25-3F74-4302-9F30-7D5A1A4D7411}"/>
            </a:ext>
          </a:extLst>
        </xdr:cNvPr>
        <xdr:cNvSpPr txBox="1"/>
      </xdr:nvSpPr>
      <xdr:spPr>
        <a:xfrm>
          <a:off x="10515600" y="1108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214" name="直線コネクタ 213">
          <a:extLst>
            <a:ext uri="{FF2B5EF4-FFF2-40B4-BE49-F238E27FC236}">
              <a16:creationId xmlns="" xmlns:a16="http://schemas.microsoft.com/office/drawing/2014/main" id="{94971805-5113-4DB5-89FA-B1409A9AD66D}"/>
            </a:ext>
          </a:extLst>
        </xdr:cNvPr>
        <xdr:cNvCxnSpPr/>
      </xdr:nvCxnSpPr>
      <xdr:spPr>
        <a:xfrm>
          <a:off x="10388600" y="1108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88736</xdr:rowOff>
    </xdr:from>
    <xdr:ext cx="469744" cy="259045"/>
    <xdr:sp macro="" textlink="">
      <xdr:nvSpPr>
        <xdr:cNvPr id="215" name="【体育館・プール】&#10;一人当たり面積最大値テキスト">
          <a:extLst>
            <a:ext uri="{FF2B5EF4-FFF2-40B4-BE49-F238E27FC236}">
              <a16:creationId xmlns="" xmlns:a16="http://schemas.microsoft.com/office/drawing/2014/main" id="{6AAFA9DD-A9AB-4B21-BA88-48B9AE97D1C9}"/>
            </a:ext>
          </a:extLst>
        </xdr:cNvPr>
        <xdr:cNvSpPr txBox="1"/>
      </xdr:nvSpPr>
      <xdr:spPr>
        <a:xfrm>
          <a:off x="10515600" y="9347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142059</xdr:rowOff>
    </xdr:from>
    <xdr:to>
      <xdr:col>55</xdr:col>
      <xdr:colOff>88900</xdr:colOff>
      <xdr:row>55</xdr:row>
      <xdr:rowOff>142059</xdr:rowOff>
    </xdr:to>
    <xdr:cxnSp macro="">
      <xdr:nvCxnSpPr>
        <xdr:cNvPr id="216" name="直線コネクタ 215">
          <a:extLst>
            <a:ext uri="{FF2B5EF4-FFF2-40B4-BE49-F238E27FC236}">
              <a16:creationId xmlns="" xmlns:a16="http://schemas.microsoft.com/office/drawing/2014/main" id="{A1908A44-7323-43CA-AFF0-ACAF8E0EF6B9}"/>
            </a:ext>
          </a:extLst>
        </xdr:cNvPr>
        <xdr:cNvCxnSpPr/>
      </xdr:nvCxnSpPr>
      <xdr:spPr>
        <a:xfrm>
          <a:off x="10388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140443</xdr:rowOff>
    </xdr:from>
    <xdr:ext cx="469744" cy="259045"/>
    <xdr:sp macro="" textlink="">
      <xdr:nvSpPr>
        <xdr:cNvPr id="217" name="【体育館・プール】&#10;一人当たり面積平均値テキスト">
          <a:extLst>
            <a:ext uri="{FF2B5EF4-FFF2-40B4-BE49-F238E27FC236}">
              <a16:creationId xmlns="" xmlns:a16="http://schemas.microsoft.com/office/drawing/2014/main" id="{1B8EB9A8-BE26-401C-80A8-5F20D7ACBF5F}"/>
            </a:ext>
          </a:extLst>
        </xdr:cNvPr>
        <xdr:cNvSpPr txBox="1"/>
      </xdr:nvSpPr>
      <xdr:spPr>
        <a:xfrm>
          <a:off x="10515600" y="105988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162016</xdr:rowOff>
    </xdr:from>
    <xdr:to>
      <xdr:col>55</xdr:col>
      <xdr:colOff>50800</xdr:colOff>
      <xdr:row>62</xdr:row>
      <xdr:rowOff>92166</xdr:rowOff>
    </xdr:to>
    <xdr:sp macro="" textlink="">
      <xdr:nvSpPr>
        <xdr:cNvPr id="218" name="フローチャート: 判断 217">
          <a:extLst>
            <a:ext uri="{FF2B5EF4-FFF2-40B4-BE49-F238E27FC236}">
              <a16:creationId xmlns="" xmlns:a16="http://schemas.microsoft.com/office/drawing/2014/main" id="{0FDD23FB-1501-48AA-9D6D-DB2EB0FCA73B}"/>
            </a:ext>
          </a:extLst>
        </xdr:cNvPr>
        <xdr:cNvSpPr/>
      </xdr:nvSpPr>
      <xdr:spPr>
        <a:xfrm>
          <a:off x="10426700" y="1062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3628</xdr:rowOff>
    </xdr:from>
    <xdr:to>
      <xdr:col>50</xdr:col>
      <xdr:colOff>165100</xdr:colOff>
      <xdr:row>62</xdr:row>
      <xdr:rowOff>105228</xdr:rowOff>
    </xdr:to>
    <xdr:sp macro="" textlink="">
      <xdr:nvSpPr>
        <xdr:cNvPr id="219" name="フローチャート: 判断 218">
          <a:extLst>
            <a:ext uri="{FF2B5EF4-FFF2-40B4-BE49-F238E27FC236}">
              <a16:creationId xmlns="" xmlns:a16="http://schemas.microsoft.com/office/drawing/2014/main" id="{9D3E2608-6DD2-4545-8F22-E391B03E702E}"/>
            </a:ext>
          </a:extLst>
        </xdr:cNvPr>
        <xdr:cNvSpPr/>
      </xdr:nvSpPr>
      <xdr:spPr>
        <a:xfrm>
          <a:off x="9588500" y="10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27577</xdr:rowOff>
    </xdr:from>
    <xdr:to>
      <xdr:col>46</xdr:col>
      <xdr:colOff>38100</xdr:colOff>
      <xdr:row>62</xdr:row>
      <xdr:rowOff>129177</xdr:rowOff>
    </xdr:to>
    <xdr:sp macro="" textlink="">
      <xdr:nvSpPr>
        <xdr:cNvPr id="220" name="フローチャート: 判断 219">
          <a:extLst>
            <a:ext uri="{FF2B5EF4-FFF2-40B4-BE49-F238E27FC236}">
              <a16:creationId xmlns="" xmlns:a16="http://schemas.microsoft.com/office/drawing/2014/main" id="{165490B4-5F6F-45B3-B24A-0107E31279BD}"/>
            </a:ext>
          </a:extLst>
        </xdr:cNvPr>
        <xdr:cNvSpPr/>
      </xdr:nvSpPr>
      <xdr:spPr>
        <a:xfrm>
          <a:off x="8699500" y="1065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164193</xdr:rowOff>
    </xdr:from>
    <xdr:to>
      <xdr:col>41</xdr:col>
      <xdr:colOff>101600</xdr:colOff>
      <xdr:row>62</xdr:row>
      <xdr:rowOff>94343</xdr:rowOff>
    </xdr:to>
    <xdr:sp macro="" textlink="">
      <xdr:nvSpPr>
        <xdr:cNvPr id="221" name="フローチャート: 判断 220">
          <a:extLst>
            <a:ext uri="{FF2B5EF4-FFF2-40B4-BE49-F238E27FC236}">
              <a16:creationId xmlns="" xmlns:a16="http://schemas.microsoft.com/office/drawing/2014/main" id="{17D2BDCE-166C-4615-89FE-20655E61987D}"/>
            </a:ext>
          </a:extLst>
        </xdr:cNvPr>
        <xdr:cNvSpPr/>
      </xdr:nvSpPr>
      <xdr:spPr>
        <a:xfrm>
          <a:off x="7810500" y="10622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28666</xdr:rowOff>
    </xdr:from>
    <xdr:to>
      <xdr:col>36</xdr:col>
      <xdr:colOff>165100</xdr:colOff>
      <xdr:row>62</xdr:row>
      <xdr:rowOff>130266</xdr:rowOff>
    </xdr:to>
    <xdr:sp macro="" textlink="">
      <xdr:nvSpPr>
        <xdr:cNvPr id="222" name="フローチャート: 判断 221">
          <a:extLst>
            <a:ext uri="{FF2B5EF4-FFF2-40B4-BE49-F238E27FC236}">
              <a16:creationId xmlns="" xmlns:a16="http://schemas.microsoft.com/office/drawing/2014/main" id="{73B7251B-C794-4219-A52A-3EA77E33EF21}"/>
            </a:ext>
          </a:extLst>
        </xdr:cNvPr>
        <xdr:cNvSpPr/>
      </xdr:nvSpPr>
      <xdr:spPr>
        <a:xfrm>
          <a:off x="6921500" y="106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3" name="テキスト ボックス 222">
          <a:extLst>
            <a:ext uri="{FF2B5EF4-FFF2-40B4-BE49-F238E27FC236}">
              <a16:creationId xmlns="" xmlns:a16="http://schemas.microsoft.com/office/drawing/2014/main" id="{483886EF-DE04-4894-B2C3-BC9B20B8D21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4" name="テキスト ボックス 223">
          <a:extLst>
            <a:ext uri="{FF2B5EF4-FFF2-40B4-BE49-F238E27FC236}">
              <a16:creationId xmlns="" xmlns:a16="http://schemas.microsoft.com/office/drawing/2014/main" id="{29E8ED8A-08AB-42C3-B459-5A235E4D23EC}"/>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5" name="テキスト ボックス 224">
          <a:extLst>
            <a:ext uri="{FF2B5EF4-FFF2-40B4-BE49-F238E27FC236}">
              <a16:creationId xmlns="" xmlns:a16="http://schemas.microsoft.com/office/drawing/2014/main" id="{20557D5B-5535-45A1-B0D2-538F45AB336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6" name="テキスト ボックス 225">
          <a:extLst>
            <a:ext uri="{FF2B5EF4-FFF2-40B4-BE49-F238E27FC236}">
              <a16:creationId xmlns="" xmlns:a16="http://schemas.microsoft.com/office/drawing/2014/main" id="{967BF9AE-93F7-45EB-8377-A135700909B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7" name="テキスト ボックス 226">
          <a:extLst>
            <a:ext uri="{FF2B5EF4-FFF2-40B4-BE49-F238E27FC236}">
              <a16:creationId xmlns="" xmlns:a16="http://schemas.microsoft.com/office/drawing/2014/main" id="{CE16382F-B3CD-4E24-B6BD-0DEEEA9EF944}"/>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130447</xdr:rowOff>
    </xdr:from>
    <xdr:to>
      <xdr:col>46</xdr:col>
      <xdr:colOff>38100</xdr:colOff>
      <xdr:row>64</xdr:row>
      <xdr:rowOff>60597</xdr:rowOff>
    </xdr:to>
    <xdr:sp macro="" textlink="">
      <xdr:nvSpPr>
        <xdr:cNvPr id="228" name="楕円 227">
          <a:extLst>
            <a:ext uri="{FF2B5EF4-FFF2-40B4-BE49-F238E27FC236}">
              <a16:creationId xmlns="" xmlns:a16="http://schemas.microsoft.com/office/drawing/2014/main" id="{C349FD81-CF8C-40E4-AEF2-30F77979EF97}"/>
            </a:ext>
          </a:extLst>
        </xdr:cNvPr>
        <xdr:cNvSpPr/>
      </xdr:nvSpPr>
      <xdr:spPr>
        <a:xfrm>
          <a:off x="8699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133713</xdr:rowOff>
    </xdr:from>
    <xdr:to>
      <xdr:col>41</xdr:col>
      <xdr:colOff>101600</xdr:colOff>
      <xdr:row>64</xdr:row>
      <xdr:rowOff>63863</xdr:rowOff>
    </xdr:to>
    <xdr:sp macro="" textlink="">
      <xdr:nvSpPr>
        <xdr:cNvPr id="229" name="楕円 228">
          <a:extLst>
            <a:ext uri="{FF2B5EF4-FFF2-40B4-BE49-F238E27FC236}">
              <a16:creationId xmlns="" xmlns:a16="http://schemas.microsoft.com/office/drawing/2014/main" id="{DC3E64AA-2CF5-4B9E-A0C1-4937390AEA36}"/>
            </a:ext>
          </a:extLst>
        </xdr:cNvPr>
        <xdr:cNvSpPr/>
      </xdr:nvSpPr>
      <xdr:spPr>
        <a:xfrm>
          <a:off x="7810500" y="1093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9797</xdr:rowOff>
    </xdr:from>
    <xdr:to>
      <xdr:col>45</xdr:col>
      <xdr:colOff>177800</xdr:colOff>
      <xdr:row>64</xdr:row>
      <xdr:rowOff>13063</xdr:rowOff>
    </xdr:to>
    <xdr:cxnSp macro="">
      <xdr:nvCxnSpPr>
        <xdr:cNvPr id="230" name="直線コネクタ 229">
          <a:extLst>
            <a:ext uri="{FF2B5EF4-FFF2-40B4-BE49-F238E27FC236}">
              <a16:creationId xmlns="" xmlns:a16="http://schemas.microsoft.com/office/drawing/2014/main" id="{6320B928-15A6-472F-B352-263FCAA74707}"/>
            </a:ext>
          </a:extLst>
        </xdr:cNvPr>
        <xdr:cNvCxnSpPr/>
      </xdr:nvCxnSpPr>
      <xdr:spPr>
        <a:xfrm flipV="1">
          <a:off x="7861300" y="10982597"/>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135890</xdr:rowOff>
    </xdr:from>
    <xdr:to>
      <xdr:col>36</xdr:col>
      <xdr:colOff>165100</xdr:colOff>
      <xdr:row>64</xdr:row>
      <xdr:rowOff>66040</xdr:rowOff>
    </xdr:to>
    <xdr:sp macro="" textlink="">
      <xdr:nvSpPr>
        <xdr:cNvPr id="231" name="楕円 230">
          <a:extLst>
            <a:ext uri="{FF2B5EF4-FFF2-40B4-BE49-F238E27FC236}">
              <a16:creationId xmlns="" xmlns:a16="http://schemas.microsoft.com/office/drawing/2014/main" id="{B65BBEA2-5CAA-42C7-9F57-DB9D9365FD59}"/>
            </a:ext>
          </a:extLst>
        </xdr:cNvPr>
        <xdr:cNvSpPr/>
      </xdr:nvSpPr>
      <xdr:spPr>
        <a:xfrm>
          <a:off x="69215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13063</xdr:rowOff>
    </xdr:from>
    <xdr:to>
      <xdr:col>41</xdr:col>
      <xdr:colOff>50800</xdr:colOff>
      <xdr:row>64</xdr:row>
      <xdr:rowOff>15240</xdr:rowOff>
    </xdr:to>
    <xdr:cxnSp macro="">
      <xdr:nvCxnSpPr>
        <xdr:cNvPr id="232" name="直線コネクタ 231">
          <a:extLst>
            <a:ext uri="{FF2B5EF4-FFF2-40B4-BE49-F238E27FC236}">
              <a16:creationId xmlns="" xmlns:a16="http://schemas.microsoft.com/office/drawing/2014/main" id="{6DA6F38D-6DCA-4B09-AC27-460B8C80ABB7}"/>
            </a:ext>
          </a:extLst>
        </xdr:cNvPr>
        <xdr:cNvCxnSpPr/>
      </xdr:nvCxnSpPr>
      <xdr:spPr>
        <a:xfrm flipV="1">
          <a:off x="6972300" y="10985863"/>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121755</xdr:rowOff>
    </xdr:from>
    <xdr:ext cx="469744" cy="259045"/>
    <xdr:sp macro="" textlink="">
      <xdr:nvSpPr>
        <xdr:cNvPr id="233" name="n_1aveValue【体育館・プール】&#10;一人当たり面積">
          <a:extLst>
            <a:ext uri="{FF2B5EF4-FFF2-40B4-BE49-F238E27FC236}">
              <a16:creationId xmlns="" xmlns:a16="http://schemas.microsoft.com/office/drawing/2014/main" id="{B2BC67EB-B6FD-4DFA-BA46-BBAA3C388F95}"/>
            </a:ext>
          </a:extLst>
        </xdr:cNvPr>
        <xdr:cNvSpPr txBox="1"/>
      </xdr:nvSpPr>
      <xdr:spPr>
        <a:xfrm>
          <a:off x="9391727" y="1040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145704</xdr:rowOff>
    </xdr:from>
    <xdr:ext cx="469744" cy="259045"/>
    <xdr:sp macro="" textlink="">
      <xdr:nvSpPr>
        <xdr:cNvPr id="234" name="n_2aveValue【体育館・プール】&#10;一人当たり面積">
          <a:extLst>
            <a:ext uri="{FF2B5EF4-FFF2-40B4-BE49-F238E27FC236}">
              <a16:creationId xmlns="" xmlns:a16="http://schemas.microsoft.com/office/drawing/2014/main" id="{62758C90-BB7F-4A80-A45C-9146F644ED41}"/>
            </a:ext>
          </a:extLst>
        </xdr:cNvPr>
        <xdr:cNvSpPr txBox="1"/>
      </xdr:nvSpPr>
      <xdr:spPr>
        <a:xfrm>
          <a:off x="8515427" y="1043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110870</xdr:rowOff>
    </xdr:from>
    <xdr:ext cx="469744" cy="259045"/>
    <xdr:sp macro="" textlink="">
      <xdr:nvSpPr>
        <xdr:cNvPr id="235" name="n_3aveValue【体育館・プール】&#10;一人当たり面積">
          <a:extLst>
            <a:ext uri="{FF2B5EF4-FFF2-40B4-BE49-F238E27FC236}">
              <a16:creationId xmlns="" xmlns:a16="http://schemas.microsoft.com/office/drawing/2014/main" id="{BC068A5D-E7DB-4259-B326-CC5E9413575F}"/>
            </a:ext>
          </a:extLst>
        </xdr:cNvPr>
        <xdr:cNvSpPr txBox="1"/>
      </xdr:nvSpPr>
      <xdr:spPr>
        <a:xfrm>
          <a:off x="7626427" y="10397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146793</xdr:rowOff>
    </xdr:from>
    <xdr:ext cx="469744" cy="259045"/>
    <xdr:sp macro="" textlink="">
      <xdr:nvSpPr>
        <xdr:cNvPr id="236" name="n_4aveValue【体育館・プール】&#10;一人当たり面積">
          <a:extLst>
            <a:ext uri="{FF2B5EF4-FFF2-40B4-BE49-F238E27FC236}">
              <a16:creationId xmlns="" xmlns:a16="http://schemas.microsoft.com/office/drawing/2014/main" id="{7011D315-7473-4C21-BA65-8803A41169DB}"/>
            </a:ext>
          </a:extLst>
        </xdr:cNvPr>
        <xdr:cNvSpPr txBox="1"/>
      </xdr:nvSpPr>
      <xdr:spPr>
        <a:xfrm>
          <a:off x="6737427" y="1043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51724</xdr:rowOff>
    </xdr:from>
    <xdr:ext cx="469744" cy="259045"/>
    <xdr:sp macro="" textlink="">
      <xdr:nvSpPr>
        <xdr:cNvPr id="237" name="n_2mainValue【体育館・プール】&#10;一人当たり面積">
          <a:extLst>
            <a:ext uri="{FF2B5EF4-FFF2-40B4-BE49-F238E27FC236}">
              <a16:creationId xmlns="" xmlns:a16="http://schemas.microsoft.com/office/drawing/2014/main" id="{0C62D174-B45E-4E53-9F06-DCE0CE723426}"/>
            </a:ext>
          </a:extLst>
        </xdr:cNvPr>
        <xdr:cNvSpPr txBox="1"/>
      </xdr:nvSpPr>
      <xdr:spPr>
        <a:xfrm>
          <a:off x="85154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54990</xdr:rowOff>
    </xdr:from>
    <xdr:ext cx="469744" cy="259045"/>
    <xdr:sp macro="" textlink="">
      <xdr:nvSpPr>
        <xdr:cNvPr id="238" name="n_3mainValue【体育館・プール】&#10;一人当たり面積">
          <a:extLst>
            <a:ext uri="{FF2B5EF4-FFF2-40B4-BE49-F238E27FC236}">
              <a16:creationId xmlns="" xmlns:a16="http://schemas.microsoft.com/office/drawing/2014/main" id="{C5289BFC-F0A3-4D3D-A884-8A114769F01A}"/>
            </a:ext>
          </a:extLst>
        </xdr:cNvPr>
        <xdr:cNvSpPr txBox="1"/>
      </xdr:nvSpPr>
      <xdr:spPr>
        <a:xfrm>
          <a:off x="7626427" y="1102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57167</xdr:rowOff>
    </xdr:from>
    <xdr:ext cx="469744" cy="259045"/>
    <xdr:sp macro="" textlink="">
      <xdr:nvSpPr>
        <xdr:cNvPr id="239" name="n_4mainValue【体育館・プール】&#10;一人当たり面積">
          <a:extLst>
            <a:ext uri="{FF2B5EF4-FFF2-40B4-BE49-F238E27FC236}">
              <a16:creationId xmlns="" xmlns:a16="http://schemas.microsoft.com/office/drawing/2014/main" id="{CBDC9ABA-854B-4734-8F77-EA4C31FF40CD}"/>
            </a:ext>
          </a:extLst>
        </xdr:cNvPr>
        <xdr:cNvSpPr txBox="1"/>
      </xdr:nvSpPr>
      <xdr:spPr>
        <a:xfrm>
          <a:off x="6737427" y="1102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0" name="正方形/長方形 239">
          <a:extLst>
            <a:ext uri="{FF2B5EF4-FFF2-40B4-BE49-F238E27FC236}">
              <a16:creationId xmlns="" xmlns:a16="http://schemas.microsoft.com/office/drawing/2014/main" id="{406987C9-3EF8-41D0-A389-A99E54C4DA6E}"/>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1" name="正方形/長方形 240">
          <a:extLst>
            <a:ext uri="{FF2B5EF4-FFF2-40B4-BE49-F238E27FC236}">
              <a16:creationId xmlns="" xmlns:a16="http://schemas.microsoft.com/office/drawing/2014/main" id="{050BC46F-3969-4235-9A93-7261D880C378}"/>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2" name="正方形/長方形 241">
          <a:extLst>
            <a:ext uri="{FF2B5EF4-FFF2-40B4-BE49-F238E27FC236}">
              <a16:creationId xmlns="" xmlns:a16="http://schemas.microsoft.com/office/drawing/2014/main" id="{0778982E-612C-4F46-B932-06D795401F1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3" name="正方形/長方形 242">
          <a:extLst>
            <a:ext uri="{FF2B5EF4-FFF2-40B4-BE49-F238E27FC236}">
              <a16:creationId xmlns="" xmlns:a16="http://schemas.microsoft.com/office/drawing/2014/main" id="{65067632-D26C-4856-B43D-24EE9491C16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4" name="正方形/長方形 243">
          <a:extLst>
            <a:ext uri="{FF2B5EF4-FFF2-40B4-BE49-F238E27FC236}">
              <a16:creationId xmlns="" xmlns:a16="http://schemas.microsoft.com/office/drawing/2014/main" id="{2206DAFA-5F25-4092-9032-A77DAC9E56F8}"/>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5" name="正方形/長方形 244">
          <a:extLst>
            <a:ext uri="{FF2B5EF4-FFF2-40B4-BE49-F238E27FC236}">
              <a16:creationId xmlns="" xmlns:a16="http://schemas.microsoft.com/office/drawing/2014/main" id="{E99218F5-F7F8-436A-9C42-54776CAB7C7E}"/>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6" name="正方形/長方形 245">
          <a:extLst>
            <a:ext uri="{FF2B5EF4-FFF2-40B4-BE49-F238E27FC236}">
              <a16:creationId xmlns="" xmlns:a16="http://schemas.microsoft.com/office/drawing/2014/main" id="{15415BF0-35F0-4E57-9F19-1A2161513436}"/>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7" name="正方形/長方形 246">
          <a:extLst>
            <a:ext uri="{FF2B5EF4-FFF2-40B4-BE49-F238E27FC236}">
              <a16:creationId xmlns="" xmlns:a16="http://schemas.microsoft.com/office/drawing/2014/main" id="{DFEB3146-FE6A-425D-9B3C-48354C7E2A9E}"/>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8" name="テキスト ボックス 247">
          <a:extLst>
            <a:ext uri="{FF2B5EF4-FFF2-40B4-BE49-F238E27FC236}">
              <a16:creationId xmlns="" xmlns:a16="http://schemas.microsoft.com/office/drawing/2014/main" id="{829B72BC-E7B8-4E2F-B3C8-558D9A6CB1D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9" name="直線コネクタ 248">
          <a:extLst>
            <a:ext uri="{FF2B5EF4-FFF2-40B4-BE49-F238E27FC236}">
              <a16:creationId xmlns="" xmlns:a16="http://schemas.microsoft.com/office/drawing/2014/main" id="{8959F1EB-F2B4-4C55-AFB8-9CCFE837633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50" name="テキスト ボックス 249">
          <a:extLst>
            <a:ext uri="{FF2B5EF4-FFF2-40B4-BE49-F238E27FC236}">
              <a16:creationId xmlns="" xmlns:a16="http://schemas.microsoft.com/office/drawing/2014/main" id="{9AE5B7C9-2A96-4CBD-BF4C-D5B4A3819B8C}"/>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51" name="直線コネクタ 250">
          <a:extLst>
            <a:ext uri="{FF2B5EF4-FFF2-40B4-BE49-F238E27FC236}">
              <a16:creationId xmlns="" xmlns:a16="http://schemas.microsoft.com/office/drawing/2014/main" id="{0702866F-C90D-44DC-8CD0-8CB8A9626465}"/>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2" name="テキスト ボックス 251">
          <a:extLst>
            <a:ext uri="{FF2B5EF4-FFF2-40B4-BE49-F238E27FC236}">
              <a16:creationId xmlns="" xmlns:a16="http://schemas.microsoft.com/office/drawing/2014/main" id="{6349114F-86D6-4258-B8EA-0D688B09E296}"/>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3" name="直線コネクタ 252">
          <a:extLst>
            <a:ext uri="{FF2B5EF4-FFF2-40B4-BE49-F238E27FC236}">
              <a16:creationId xmlns="" xmlns:a16="http://schemas.microsoft.com/office/drawing/2014/main" id="{A41BBE3E-4DDC-4869-A7EB-75DFF696D633}"/>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4" name="テキスト ボックス 253">
          <a:extLst>
            <a:ext uri="{FF2B5EF4-FFF2-40B4-BE49-F238E27FC236}">
              <a16:creationId xmlns="" xmlns:a16="http://schemas.microsoft.com/office/drawing/2014/main" id="{4F11EB8B-C578-41CB-B5EC-6F15F2F5C394}"/>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5" name="直線コネクタ 254">
          <a:extLst>
            <a:ext uri="{FF2B5EF4-FFF2-40B4-BE49-F238E27FC236}">
              <a16:creationId xmlns="" xmlns:a16="http://schemas.microsoft.com/office/drawing/2014/main" id="{44F380E9-FFF6-4BDA-A0FF-121E3F78F46C}"/>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6" name="テキスト ボックス 255">
          <a:extLst>
            <a:ext uri="{FF2B5EF4-FFF2-40B4-BE49-F238E27FC236}">
              <a16:creationId xmlns="" xmlns:a16="http://schemas.microsoft.com/office/drawing/2014/main" id="{6A76545A-1AFA-48BE-8F90-4FDC18B021B4}"/>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7" name="直線コネクタ 256">
          <a:extLst>
            <a:ext uri="{FF2B5EF4-FFF2-40B4-BE49-F238E27FC236}">
              <a16:creationId xmlns="" xmlns:a16="http://schemas.microsoft.com/office/drawing/2014/main" id="{F0C7986D-D885-4E4D-A28A-53C99ABD726B}"/>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8" name="テキスト ボックス 257">
          <a:extLst>
            <a:ext uri="{FF2B5EF4-FFF2-40B4-BE49-F238E27FC236}">
              <a16:creationId xmlns="" xmlns:a16="http://schemas.microsoft.com/office/drawing/2014/main" id="{17A82ACA-955B-476F-875A-69AEE74D0261}"/>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9" name="直線コネクタ 258">
          <a:extLst>
            <a:ext uri="{FF2B5EF4-FFF2-40B4-BE49-F238E27FC236}">
              <a16:creationId xmlns="" xmlns:a16="http://schemas.microsoft.com/office/drawing/2014/main" id="{B86652AC-5787-458A-8076-5A86ADA9917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0" name="テキスト ボックス 259">
          <a:extLst>
            <a:ext uri="{FF2B5EF4-FFF2-40B4-BE49-F238E27FC236}">
              <a16:creationId xmlns="" xmlns:a16="http://schemas.microsoft.com/office/drawing/2014/main" id="{489D2F7E-D355-4E2B-B7D8-1A252F7DFE57}"/>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1" name="直線コネクタ 260">
          <a:extLst>
            <a:ext uri="{FF2B5EF4-FFF2-40B4-BE49-F238E27FC236}">
              <a16:creationId xmlns="" xmlns:a16="http://schemas.microsoft.com/office/drawing/2014/main" id="{CB2ECB56-EC32-4B17-B58F-BFB5CA8C308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2" name="テキスト ボックス 261">
          <a:extLst>
            <a:ext uri="{FF2B5EF4-FFF2-40B4-BE49-F238E27FC236}">
              <a16:creationId xmlns="" xmlns:a16="http://schemas.microsoft.com/office/drawing/2014/main" id="{A59084C8-B903-4298-AEB5-F37216769D37}"/>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a:extLst>
            <a:ext uri="{FF2B5EF4-FFF2-40B4-BE49-F238E27FC236}">
              <a16:creationId xmlns="" xmlns:a16="http://schemas.microsoft.com/office/drawing/2014/main" id="{9F153422-E636-4249-8792-A8958E94C244}"/>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 xmlns:a16="http://schemas.microsoft.com/office/drawing/2014/main" id="{24DC2DE7-2369-4B80-863C-9F707B43AE91}"/>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80</xdr:row>
      <xdr:rowOff>74023</xdr:rowOff>
    </xdr:from>
    <xdr:to>
      <xdr:col>24</xdr:col>
      <xdr:colOff>62865</xdr:colOff>
      <xdr:row>86</xdr:row>
      <xdr:rowOff>168729</xdr:rowOff>
    </xdr:to>
    <xdr:cxnSp macro="">
      <xdr:nvCxnSpPr>
        <xdr:cNvPr id="265" name="直線コネクタ 264">
          <a:extLst>
            <a:ext uri="{FF2B5EF4-FFF2-40B4-BE49-F238E27FC236}">
              <a16:creationId xmlns="" xmlns:a16="http://schemas.microsoft.com/office/drawing/2014/main" id="{4A34793A-CED0-40E9-879A-73D01B846699}"/>
            </a:ext>
          </a:extLst>
        </xdr:cNvPr>
        <xdr:cNvCxnSpPr/>
      </xdr:nvCxnSpPr>
      <xdr:spPr>
        <a:xfrm flipV="1">
          <a:off x="4634865" y="13790023"/>
          <a:ext cx="0" cy="112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6" name="【福祉施設】&#10;有形固定資産減価償却率最小値テキスト">
          <a:extLst>
            <a:ext uri="{FF2B5EF4-FFF2-40B4-BE49-F238E27FC236}">
              <a16:creationId xmlns="" xmlns:a16="http://schemas.microsoft.com/office/drawing/2014/main" id="{59EDEB5E-28B5-4473-888D-1FEBEB2433AE}"/>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7" name="直線コネクタ 266">
          <a:extLst>
            <a:ext uri="{FF2B5EF4-FFF2-40B4-BE49-F238E27FC236}">
              <a16:creationId xmlns="" xmlns:a16="http://schemas.microsoft.com/office/drawing/2014/main" id="{727C4DC6-C961-44EA-9F05-3554B6043039}"/>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20700</xdr:rowOff>
    </xdr:from>
    <xdr:ext cx="405111" cy="259045"/>
    <xdr:sp macro="" textlink="">
      <xdr:nvSpPr>
        <xdr:cNvPr id="268" name="【福祉施設】&#10;有形固定資産減価償却率最大値テキスト">
          <a:extLst>
            <a:ext uri="{FF2B5EF4-FFF2-40B4-BE49-F238E27FC236}">
              <a16:creationId xmlns="" xmlns:a16="http://schemas.microsoft.com/office/drawing/2014/main" id="{EE268E9D-EAF8-45DD-B1EC-307A44E7E9DA}"/>
            </a:ext>
          </a:extLst>
        </xdr:cNvPr>
        <xdr:cNvSpPr txBox="1"/>
      </xdr:nvSpPr>
      <xdr:spPr>
        <a:xfrm>
          <a:off x="4673600" y="13565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80</xdr:row>
      <xdr:rowOff>74023</xdr:rowOff>
    </xdr:from>
    <xdr:to>
      <xdr:col>24</xdr:col>
      <xdr:colOff>152400</xdr:colOff>
      <xdr:row>80</xdr:row>
      <xdr:rowOff>74023</xdr:rowOff>
    </xdr:to>
    <xdr:cxnSp macro="">
      <xdr:nvCxnSpPr>
        <xdr:cNvPr id="269" name="直線コネクタ 268">
          <a:extLst>
            <a:ext uri="{FF2B5EF4-FFF2-40B4-BE49-F238E27FC236}">
              <a16:creationId xmlns="" xmlns:a16="http://schemas.microsoft.com/office/drawing/2014/main" id="{248E313B-7182-450D-8D01-4BEF9AA7D83C}"/>
            </a:ext>
          </a:extLst>
        </xdr:cNvPr>
        <xdr:cNvCxnSpPr/>
      </xdr:nvCxnSpPr>
      <xdr:spPr>
        <a:xfrm>
          <a:off x="4546600" y="1379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55534</xdr:rowOff>
    </xdr:from>
    <xdr:ext cx="405111" cy="259045"/>
    <xdr:sp macro="" textlink="">
      <xdr:nvSpPr>
        <xdr:cNvPr id="270" name="【福祉施設】&#10;有形固定資産減価償却率平均値テキスト">
          <a:extLst>
            <a:ext uri="{FF2B5EF4-FFF2-40B4-BE49-F238E27FC236}">
              <a16:creationId xmlns="" xmlns:a16="http://schemas.microsoft.com/office/drawing/2014/main" id="{6DAB8AF1-6A96-4C12-8004-E2B82E3864CD}"/>
            </a:ext>
          </a:extLst>
        </xdr:cNvPr>
        <xdr:cNvSpPr txBox="1"/>
      </xdr:nvSpPr>
      <xdr:spPr>
        <a:xfrm>
          <a:off x="4673600" y="1411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77107</xdr:rowOff>
    </xdr:from>
    <xdr:to>
      <xdr:col>24</xdr:col>
      <xdr:colOff>114300</xdr:colOff>
      <xdr:row>83</xdr:row>
      <xdr:rowOff>7257</xdr:rowOff>
    </xdr:to>
    <xdr:sp macro="" textlink="">
      <xdr:nvSpPr>
        <xdr:cNvPr id="271" name="フローチャート: 判断 270">
          <a:extLst>
            <a:ext uri="{FF2B5EF4-FFF2-40B4-BE49-F238E27FC236}">
              <a16:creationId xmlns="" xmlns:a16="http://schemas.microsoft.com/office/drawing/2014/main" id="{C76DA2FE-290D-4CCE-AFD5-8418ACB4019D}"/>
            </a:ext>
          </a:extLst>
        </xdr:cNvPr>
        <xdr:cNvSpPr/>
      </xdr:nvSpPr>
      <xdr:spPr>
        <a:xfrm>
          <a:off x="4584700" y="1413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109764</xdr:rowOff>
    </xdr:from>
    <xdr:to>
      <xdr:col>20</xdr:col>
      <xdr:colOff>38100</xdr:colOff>
      <xdr:row>83</xdr:row>
      <xdr:rowOff>39914</xdr:rowOff>
    </xdr:to>
    <xdr:sp macro="" textlink="">
      <xdr:nvSpPr>
        <xdr:cNvPr id="272" name="フローチャート: 判断 271">
          <a:extLst>
            <a:ext uri="{FF2B5EF4-FFF2-40B4-BE49-F238E27FC236}">
              <a16:creationId xmlns="" xmlns:a16="http://schemas.microsoft.com/office/drawing/2014/main" id="{AA34EE5D-E6CD-4114-9867-FC687D4E0E19}"/>
            </a:ext>
          </a:extLst>
        </xdr:cNvPr>
        <xdr:cNvSpPr/>
      </xdr:nvSpPr>
      <xdr:spPr>
        <a:xfrm>
          <a:off x="3746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54248</xdr:rowOff>
    </xdr:from>
    <xdr:to>
      <xdr:col>15</xdr:col>
      <xdr:colOff>101600</xdr:colOff>
      <xdr:row>82</xdr:row>
      <xdr:rowOff>155848</xdr:rowOff>
    </xdr:to>
    <xdr:sp macro="" textlink="">
      <xdr:nvSpPr>
        <xdr:cNvPr id="273" name="フローチャート: 判断 272">
          <a:extLst>
            <a:ext uri="{FF2B5EF4-FFF2-40B4-BE49-F238E27FC236}">
              <a16:creationId xmlns="" xmlns:a16="http://schemas.microsoft.com/office/drawing/2014/main" id="{461A3CF4-E28C-42D4-9ABE-7B21889D045F}"/>
            </a:ext>
          </a:extLst>
        </xdr:cNvPr>
        <xdr:cNvSpPr/>
      </xdr:nvSpPr>
      <xdr:spPr>
        <a:xfrm>
          <a:off x="2857500" y="14113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37919</xdr:rowOff>
    </xdr:from>
    <xdr:to>
      <xdr:col>10</xdr:col>
      <xdr:colOff>165100</xdr:colOff>
      <xdr:row>82</xdr:row>
      <xdr:rowOff>139519</xdr:rowOff>
    </xdr:to>
    <xdr:sp macro="" textlink="">
      <xdr:nvSpPr>
        <xdr:cNvPr id="274" name="フローチャート: 判断 273">
          <a:extLst>
            <a:ext uri="{FF2B5EF4-FFF2-40B4-BE49-F238E27FC236}">
              <a16:creationId xmlns="" xmlns:a16="http://schemas.microsoft.com/office/drawing/2014/main" id="{EC60011A-9243-4AC8-8368-885A60A82E2F}"/>
            </a:ext>
          </a:extLst>
        </xdr:cNvPr>
        <xdr:cNvSpPr/>
      </xdr:nvSpPr>
      <xdr:spPr>
        <a:xfrm>
          <a:off x="1968500" y="1409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153851</xdr:rowOff>
    </xdr:from>
    <xdr:to>
      <xdr:col>6</xdr:col>
      <xdr:colOff>38100</xdr:colOff>
      <xdr:row>82</xdr:row>
      <xdr:rowOff>84001</xdr:rowOff>
    </xdr:to>
    <xdr:sp macro="" textlink="">
      <xdr:nvSpPr>
        <xdr:cNvPr id="275" name="フローチャート: 判断 274">
          <a:extLst>
            <a:ext uri="{FF2B5EF4-FFF2-40B4-BE49-F238E27FC236}">
              <a16:creationId xmlns="" xmlns:a16="http://schemas.microsoft.com/office/drawing/2014/main" id="{4E6C323C-D4F0-4B7B-85C0-F9B351BFAF0F}"/>
            </a:ext>
          </a:extLst>
        </xdr:cNvPr>
        <xdr:cNvSpPr/>
      </xdr:nvSpPr>
      <xdr:spPr>
        <a:xfrm>
          <a:off x="1079500" y="1404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a:extLst>
            <a:ext uri="{FF2B5EF4-FFF2-40B4-BE49-F238E27FC236}">
              <a16:creationId xmlns="" xmlns:a16="http://schemas.microsoft.com/office/drawing/2014/main" id="{DD66DAA9-5835-4FFE-B86D-1B8857103268}"/>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a:extLst>
            <a:ext uri="{FF2B5EF4-FFF2-40B4-BE49-F238E27FC236}">
              <a16:creationId xmlns="" xmlns:a16="http://schemas.microsoft.com/office/drawing/2014/main" id="{BC62BE67-EAAA-477F-A493-69856FBE31C3}"/>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a:extLst>
            <a:ext uri="{FF2B5EF4-FFF2-40B4-BE49-F238E27FC236}">
              <a16:creationId xmlns="" xmlns:a16="http://schemas.microsoft.com/office/drawing/2014/main" id="{580820CD-529E-4D59-A03E-ABAB9B8D401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a:extLst>
            <a:ext uri="{FF2B5EF4-FFF2-40B4-BE49-F238E27FC236}">
              <a16:creationId xmlns="" xmlns:a16="http://schemas.microsoft.com/office/drawing/2014/main" id="{A66BA692-1F0E-4E4C-A9C0-7BFF104AC9B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a:extLst>
            <a:ext uri="{FF2B5EF4-FFF2-40B4-BE49-F238E27FC236}">
              <a16:creationId xmlns="" xmlns:a16="http://schemas.microsoft.com/office/drawing/2014/main" id="{57C816F1-011A-4639-8FB3-96B1037CD43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83638</xdr:rowOff>
    </xdr:from>
    <xdr:to>
      <xdr:col>15</xdr:col>
      <xdr:colOff>101600</xdr:colOff>
      <xdr:row>79</xdr:row>
      <xdr:rowOff>13788</xdr:rowOff>
    </xdr:to>
    <xdr:sp macro="" textlink="">
      <xdr:nvSpPr>
        <xdr:cNvPr id="281" name="楕円 280">
          <a:extLst>
            <a:ext uri="{FF2B5EF4-FFF2-40B4-BE49-F238E27FC236}">
              <a16:creationId xmlns="" xmlns:a16="http://schemas.microsoft.com/office/drawing/2014/main" id="{79ACB3EA-57C2-49F8-8EF6-82297B019ED7}"/>
            </a:ext>
          </a:extLst>
        </xdr:cNvPr>
        <xdr:cNvSpPr/>
      </xdr:nvSpPr>
      <xdr:spPr>
        <a:xfrm>
          <a:off x="2857500" y="1345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78</xdr:row>
      <xdr:rowOff>37919</xdr:rowOff>
    </xdr:from>
    <xdr:to>
      <xdr:col>10</xdr:col>
      <xdr:colOff>165100</xdr:colOff>
      <xdr:row>78</xdr:row>
      <xdr:rowOff>139519</xdr:rowOff>
    </xdr:to>
    <xdr:sp macro="" textlink="">
      <xdr:nvSpPr>
        <xdr:cNvPr id="282" name="楕円 281">
          <a:extLst>
            <a:ext uri="{FF2B5EF4-FFF2-40B4-BE49-F238E27FC236}">
              <a16:creationId xmlns="" xmlns:a16="http://schemas.microsoft.com/office/drawing/2014/main" id="{CB54200A-A666-4E5E-A762-A8E8AA300C64}"/>
            </a:ext>
          </a:extLst>
        </xdr:cNvPr>
        <xdr:cNvSpPr/>
      </xdr:nvSpPr>
      <xdr:spPr>
        <a:xfrm>
          <a:off x="1968500" y="1341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88719</xdr:rowOff>
    </xdr:from>
    <xdr:to>
      <xdr:col>15</xdr:col>
      <xdr:colOff>50800</xdr:colOff>
      <xdr:row>78</xdr:row>
      <xdr:rowOff>134438</xdr:rowOff>
    </xdr:to>
    <xdr:cxnSp macro="">
      <xdr:nvCxnSpPr>
        <xdr:cNvPr id="283" name="直線コネクタ 282">
          <a:extLst>
            <a:ext uri="{FF2B5EF4-FFF2-40B4-BE49-F238E27FC236}">
              <a16:creationId xmlns="" xmlns:a16="http://schemas.microsoft.com/office/drawing/2014/main" id="{1B044C60-4DCC-4ABF-A2C8-F2DF41A98570}"/>
            </a:ext>
          </a:extLst>
        </xdr:cNvPr>
        <xdr:cNvCxnSpPr/>
      </xdr:nvCxnSpPr>
      <xdr:spPr>
        <a:xfrm>
          <a:off x="2019300" y="13461819"/>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162016</xdr:rowOff>
    </xdr:from>
    <xdr:to>
      <xdr:col>6</xdr:col>
      <xdr:colOff>38100</xdr:colOff>
      <xdr:row>78</xdr:row>
      <xdr:rowOff>92166</xdr:rowOff>
    </xdr:to>
    <xdr:sp macro="" textlink="">
      <xdr:nvSpPr>
        <xdr:cNvPr id="284" name="楕円 283">
          <a:extLst>
            <a:ext uri="{FF2B5EF4-FFF2-40B4-BE49-F238E27FC236}">
              <a16:creationId xmlns="" xmlns:a16="http://schemas.microsoft.com/office/drawing/2014/main" id="{4EB5171B-DC47-413E-A090-2C5D6D1AF814}"/>
            </a:ext>
          </a:extLst>
        </xdr:cNvPr>
        <xdr:cNvSpPr/>
      </xdr:nvSpPr>
      <xdr:spPr>
        <a:xfrm>
          <a:off x="1079500" y="13363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41366</xdr:rowOff>
    </xdr:from>
    <xdr:to>
      <xdr:col>10</xdr:col>
      <xdr:colOff>114300</xdr:colOff>
      <xdr:row>78</xdr:row>
      <xdr:rowOff>88719</xdr:rowOff>
    </xdr:to>
    <xdr:cxnSp macro="">
      <xdr:nvCxnSpPr>
        <xdr:cNvPr id="285" name="直線コネクタ 284">
          <a:extLst>
            <a:ext uri="{FF2B5EF4-FFF2-40B4-BE49-F238E27FC236}">
              <a16:creationId xmlns="" xmlns:a16="http://schemas.microsoft.com/office/drawing/2014/main" id="{2916AF7D-2558-4D94-9902-B2835DDC2D3B}"/>
            </a:ext>
          </a:extLst>
        </xdr:cNvPr>
        <xdr:cNvCxnSpPr/>
      </xdr:nvCxnSpPr>
      <xdr:spPr>
        <a:xfrm>
          <a:off x="1130300" y="13414466"/>
          <a:ext cx="8890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56441</xdr:rowOff>
    </xdr:from>
    <xdr:ext cx="405111" cy="259045"/>
    <xdr:sp macro="" textlink="">
      <xdr:nvSpPr>
        <xdr:cNvPr id="286" name="n_1aveValue【福祉施設】&#10;有形固定資産減価償却率">
          <a:extLst>
            <a:ext uri="{FF2B5EF4-FFF2-40B4-BE49-F238E27FC236}">
              <a16:creationId xmlns="" xmlns:a16="http://schemas.microsoft.com/office/drawing/2014/main" id="{22A3AF6D-4F98-40EF-8666-4F5FCA888DB4}"/>
            </a:ext>
          </a:extLst>
        </xdr:cNvPr>
        <xdr:cNvSpPr txBox="1"/>
      </xdr:nvSpPr>
      <xdr:spPr>
        <a:xfrm>
          <a:off x="35820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146975</xdr:rowOff>
    </xdr:from>
    <xdr:ext cx="405111" cy="259045"/>
    <xdr:sp macro="" textlink="">
      <xdr:nvSpPr>
        <xdr:cNvPr id="287" name="n_2aveValue【福祉施設】&#10;有形固定資産減価償却率">
          <a:extLst>
            <a:ext uri="{FF2B5EF4-FFF2-40B4-BE49-F238E27FC236}">
              <a16:creationId xmlns="" xmlns:a16="http://schemas.microsoft.com/office/drawing/2014/main" id="{CD1F854D-F939-49FC-A3E9-1C90380284CE}"/>
            </a:ext>
          </a:extLst>
        </xdr:cNvPr>
        <xdr:cNvSpPr txBox="1"/>
      </xdr:nvSpPr>
      <xdr:spPr>
        <a:xfrm>
          <a:off x="27057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130646</xdr:rowOff>
    </xdr:from>
    <xdr:ext cx="405111" cy="259045"/>
    <xdr:sp macro="" textlink="">
      <xdr:nvSpPr>
        <xdr:cNvPr id="288" name="n_3aveValue【福祉施設】&#10;有形固定資産減価償却率">
          <a:extLst>
            <a:ext uri="{FF2B5EF4-FFF2-40B4-BE49-F238E27FC236}">
              <a16:creationId xmlns="" xmlns:a16="http://schemas.microsoft.com/office/drawing/2014/main" id="{983A325F-22F3-420C-BD75-8EED932997F2}"/>
            </a:ext>
          </a:extLst>
        </xdr:cNvPr>
        <xdr:cNvSpPr txBox="1"/>
      </xdr:nvSpPr>
      <xdr:spPr>
        <a:xfrm>
          <a:off x="1816744" y="1418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75128</xdr:rowOff>
    </xdr:from>
    <xdr:ext cx="405111" cy="259045"/>
    <xdr:sp macro="" textlink="">
      <xdr:nvSpPr>
        <xdr:cNvPr id="289" name="n_4aveValue【福祉施設】&#10;有形固定資産減価償却率">
          <a:extLst>
            <a:ext uri="{FF2B5EF4-FFF2-40B4-BE49-F238E27FC236}">
              <a16:creationId xmlns="" xmlns:a16="http://schemas.microsoft.com/office/drawing/2014/main" id="{CDDD7C2B-9F84-4EF9-B9DA-B8F930371AC9}"/>
            </a:ext>
          </a:extLst>
        </xdr:cNvPr>
        <xdr:cNvSpPr txBox="1"/>
      </xdr:nvSpPr>
      <xdr:spPr>
        <a:xfrm>
          <a:off x="927744"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30315</xdr:rowOff>
    </xdr:from>
    <xdr:ext cx="405111" cy="259045"/>
    <xdr:sp macro="" textlink="">
      <xdr:nvSpPr>
        <xdr:cNvPr id="290" name="n_2mainValue【福祉施設】&#10;有形固定資産減価償却率">
          <a:extLst>
            <a:ext uri="{FF2B5EF4-FFF2-40B4-BE49-F238E27FC236}">
              <a16:creationId xmlns="" xmlns:a16="http://schemas.microsoft.com/office/drawing/2014/main" id="{0458CA8F-AA98-41AF-881D-E70C89BB358D}"/>
            </a:ext>
          </a:extLst>
        </xdr:cNvPr>
        <xdr:cNvSpPr txBox="1"/>
      </xdr:nvSpPr>
      <xdr:spPr>
        <a:xfrm>
          <a:off x="2705744" y="1323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156046</xdr:rowOff>
    </xdr:from>
    <xdr:ext cx="405111" cy="259045"/>
    <xdr:sp macro="" textlink="">
      <xdr:nvSpPr>
        <xdr:cNvPr id="291" name="n_3mainValue【福祉施設】&#10;有形固定資産減価償却率">
          <a:extLst>
            <a:ext uri="{FF2B5EF4-FFF2-40B4-BE49-F238E27FC236}">
              <a16:creationId xmlns="" xmlns:a16="http://schemas.microsoft.com/office/drawing/2014/main" id="{4AB52A42-8F2B-44EB-A373-67A5B096E478}"/>
            </a:ext>
          </a:extLst>
        </xdr:cNvPr>
        <xdr:cNvSpPr txBox="1"/>
      </xdr:nvSpPr>
      <xdr:spPr>
        <a:xfrm>
          <a:off x="1816744" y="13186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7561</xdr:colOff>
      <xdr:row>76</xdr:row>
      <xdr:rowOff>108693</xdr:rowOff>
    </xdr:from>
    <xdr:ext cx="340478" cy="259045"/>
    <xdr:sp macro="" textlink="">
      <xdr:nvSpPr>
        <xdr:cNvPr id="292" name="n_4mainValue【福祉施設】&#10;有形固定資産減価償却率">
          <a:extLst>
            <a:ext uri="{FF2B5EF4-FFF2-40B4-BE49-F238E27FC236}">
              <a16:creationId xmlns="" xmlns:a16="http://schemas.microsoft.com/office/drawing/2014/main" id="{782AC289-A02F-4F8B-A2A7-BDA53513F073}"/>
            </a:ext>
          </a:extLst>
        </xdr:cNvPr>
        <xdr:cNvSpPr txBox="1"/>
      </xdr:nvSpPr>
      <xdr:spPr>
        <a:xfrm>
          <a:off x="960061" y="1313889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3" name="正方形/長方形 292">
          <a:extLst>
            <a:ext uri="{FF2B5EF4-FFF2-40B4-BE49-F238E27FC236}">
              <a16:creationId xmlns="" xmlns:a16="http://schemas.microsoft.com/office/drawing/2014/main" id="{4B4B5336-17B2-448E-9D7C-E0ACE2F1DF0D}"/>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4" name="正方形/長方形 293">
          <a:extLst>
            <a:ext uri="{FF2B5EF4-FFF2-40B4-BE49-F238E27FC236}">
              <a16:creationId xmlns="" xmlns:a16="http://schemas.microsoft.com/office/drawing/2014/main" id="{1EE044F8-91EC-4345-9314-8B49BF789A7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5" name="正方形/長方形 294">
          <a:extLst>
            <a:ext uri="{FF2B5EF4-FFF2-40B4-BE49-F238E27FC236}">
              <a16:creationId xmlns="" xmlns:a16="http://schemas.microsoft.com/office/drawing/2014/main" id="{49BA276B-4552-4C15-809A-BA27DF11D6A5}"/>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6" name="正方形/長方形 295">
          <a:extLst>
            <a:ext uri="{FF2B5EF4-FFF2-40B4-BE49-F238E27FC236}">
              <a16:creationId xmlns="" xmlns:a16="http://schemas.microsoft.com/office/drawing/2014/main" id="{71529646-6190-4C89-9834-EBA22ED16769}"/>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7" name="正方形/長方形 296">
          <a:extLst>
            <a:ext uri="{FF2B5EF4-FFF2-40B4-BE49-F238E27FC236}">
              <a16:creationId xmlns="" xmlns:a16="http://schemas.microsoft.com/office/drawing/2014/main" id="{41872357-550E-43D6-9ECD-3A863B66E5B8}"/>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8" name="正方形/長方形 297">
          <a:extLst>
            <a:ext uri="{FF2B5EF4-FFF2-40B4-BE49-F238E27FC236}">
              <a16:creationId xmlns="" xmlns:a16="http://schemas.microsoft.com/office/drawing/2014/main" id="{A5BE956F-E8F1-4051-9726-F9C00EA38A6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9" name="正方形/長方形 298">
          <a:extLst>
            <a:ext uri="{FF2B5EF4-FFF2-40B4-BE49-F238E27FC236}">
              <a16:creationId xmlns="" xmlns:a16="http://schemas.microsoft.com/office/drawing/2014/main" id="{02B70060-FBEA-4C25-AD86-B06DF65DF2C3}"/>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0" name="正方形/長方形 299">
          <a:extLst>
            <a:ext uri="{FF2B5EF4-FFF2-40B4-BE49-F238E27FC236}">
              <a16:creationId xmlns="" xmlns:a16="http://schemas.microsoft.com/office/drawing/2014/main" id="{621A7790-A04F-4F95-AA21-AD6E6C18DBA7}"/>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1" name="テキスト ボックス 300">
          <a:extLst>
            <a:ext uri="{FF2B5EF4-FFF2-40B4-BE49-F238E27FC236}">
              <a16:creationId xmlns="" xmlns:a16="http://schemas.microsoft.com/office/drawing/2014/main" id="{54D92314-BF87-46A3-A035-372A75C26FDD}"/>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2" name="直線コネクタ 301">
          <a:extLst>
            <a:ext uri="{FF2B5EF4-FFF2-40B4-BE49-F238E27FC236}">
              <a16:creationId xmlns="" xmlns:a16="http://schemas.microsoft.com/office/drawing/2014/main" id="{EB8767A3-0AEF-4466-ACA3-46E5F21FF00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3" name="直線コネクタ 302">
          <a:extLst>
            <a:ext uri="{FF2B5EF4-FFF2-40B4-BE49-F238E27FC236}">
              <a16:creationId xmlns="" xmlns:a16="http://schemas.microsoft.com/office/drawing/2014/main" id="{E60DB5AD-54A2-4EBC-97AD-4C00F2BA9669}"/>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4" name="テキスト ボックス 303">
          <a:extLst>
            <a:ext uri="{FF2B5EF4-FFF2-40B4-BE49-F238E27FC236}">
              <a16:creationId xmlns="" xmlns:a16="http://schemas.microsoft.com/office/drawing/2014/main" id="{E1AFC766-45D3-4E7D-8AE3-D2025E0E9668}"/>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5" name="直線コネクタ 304">
          <a:extLst>
            <a:ext uri="{FF2B5EF4-FFF2-40B4-BE49-F238E27FC236}">
              <a16:creationId xmlns="" xmlns:a16="http://schemas.microsoft.com/office/drawing/2014/main" id="{C30207A8-89BF-4FF4-951D-8655B2F97A57}"/>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6" name="テキスト ボックス 305">
          <a:extLst>
            <a:ext uri="{FF2B5EF4-FFF2-40B4-BE49-F238E27FC236}">
              <a16:creationId xmlns="" xmlns:a16="http://schemas.microsoft.com/office/drawing/2014/main" id="{FBF304D4-54EA-4AC0-997A-7D503A542392}"/>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7" name="直線コネクタ 306">
          <a:extLst>
            <a:ext uri="{FF2B5EF4-FFF2-40B4-BE49-F238E27FC236}">
              <a16:creationId xmlns="" xmlns:a16="http://schemas.microsoft.com/office/drawing/2014/main" id="{907471AF-4B3D-498B-AFAF-7CB665C60A77}"/>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08" name="テキスト ボックス 307">
          <a:extLst>
            <a:ext uri="{FF2B5EF4-FFF2-40B4-BE49-F238E27FC236}">
              <a16:creationId xmlns="" xmlns:a16="http://schemas.microsoft.com/office/drawing/2014/main" id="{02E155BC-D296-4C08-AF06-E00E211CEE94}"/>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9" name="直線コネクタ 308">
          <a:extLst>
            <a:ext uri="{FF2B5EF4-FFF2-40B4-BE49-F238E27FC236}">
              <a16:creationId xmlns="" xmlns:a16="http://schemas.microsoft.com/office/drawing/2014/main" id="{41EE9CEE-9CE0-440E-A4A2-50A5C4C521B4}"/>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0" name="テキスト ボックス 309">
          <a:extLst>
            <a:ext uri="{FF2B5EF4-FFF2-40B4-BE49-F238E27FC236}">
              <a16:creationId xmlns="" xmlns:a16="http://schemas.microsoft.com/office/drawing/2014/main" id="{8ED2E1E7-6599-4C94-B5B7-45DE4E55427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1" name="直線コネクタ 310">
          <a:extLst>
            <a:ext uri="{FF2B5EF4-FFF2-40B4-BE49-F238E27FC236}">
              <a16:creationId xmlns="" xmlns:a16="http://schemas.microsoft.com/office/drawing/2014/main" id="{EEED584A-B2FF-467B-8B0E-D3041C2594F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2" name="テキスト ボックス 311">
          <a:extLst>
            <a:ext uri="{FF2B5EF4-FFF2-40B4-BE49-F238E27FC236}">
              <a16:creationId xmlns="" xmlns:a16="http://schemas.microsoft.com/office/drawing/2014/main" id="{C638B53C-8C51-45FB-8065-97ED00E76345}"/>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3" name="【福祉施設】&#10;一人当たり面積グラフ枠">
          <a:extLst>
            <a:ext uri="{FF2B5EF4-FFF2-40B4-BE49-F238E27FC236}">
              <a16:creationId xmlns="" xmlns:a16="http://schemas.microsoft.com/office/drawing/2014/main" id="{9279F98E-3F8D-4825-B41D-1F788C8E7F4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26670</xdr:rowOff>
    </xdr:from>
    <xdr:to>
      <xdr:col>54</xdr:col>
      <xdr:colOff>189865</xdr:colOff>
      <xdr:row>86</xdr:row>
      <xdr:rowOff>3811</xdr:rowOff>
    </xdr:to>
    <xdr:cxnSp macro="">
      <xdr:nvCxnSpPr>
        <xdr:cNvPr id="314" name="直線コネクタ 313">
          <a:extLst>
            <a:ext uri="{FF2B5EF4-FFF2-40B4-BE49-F238E27FC236}">
              <a16:creationId xmlns="" xmlns:a16="http://schemas.microsoft.com/office/drawing/2014/main" id="{5DB2A64C-6203-4FFF-8D3C-AF50691F0144}"/>
            </a:ext>
          </a:extLst>
        </xdr:cNvPr>
        <xdr:cNvCxnSpPr/>
      </xdr:nvCxnSpPr>
      <xdr:spPr>
        <a:xfrm flipV="1">
          <a:off x="10476865" y="13571220"/>
          <a:ext cx="0" cy="11772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7638</xdr:rowOff>
    </xdr:from>
    <xdr:ext cx="469744" cy="259045"/>
    <xdr:sp macro="" textlink="">
      <xdr:nvSpPr>
        <xdr:cNvPr id="315" name="【福祉施設】&#10;一人当たり面積最小値テキスト">
          <a:extLst>
            <a:ext uri="{FF2B5EF4-FFF2-40B4-BE49-F238E27FC236}">
              <a16:creationId xmlns="" xmlns:a16="http://schemas.microsoft.com/office/drawing/2014/main" id="{570464AB-70D3-448C-BA27-0F87385E8A76}"/>
            </a:ext>
          </a:extLst>
        </xdr:cNvPr>
        <xdr:cNvSpPr txBox="1"/>
      </xdr:nvSpPr>
      <xdr:spPr>
        <a:xfrm>
          <a:off x="10515600" y="1475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3811</xdr:rowOff>
    </xdr:from>
    <xdr:to>
      <xdr:col>55</xdr:col>
      <xdr:colOff>88900</xdr:colOff>
      <xdr:row>86</xdr:row>
      <xdr:rowOff>3811</xdr:rowOff>
    </xdr:to>
    <xdr:cxnSp macro="">
      <xdr:nvCxnSpPr>
        <xdr:cNvPr id="316" name="直線コネクタ 315">
          <a:extLst>
            <a:ext uri="{FF2B5EF4-FFF2-40B4-BE49-F238E27FC236}">
              <a16:creationId xmlns="" xmlns:a16="http://schemas.microsoft.com/office/drawing/2014/main" id="{B4C47A9C-7DF8-4E4D-8773-9C8A208AD54A}"/>
            </a:ext>
          </a:extLst>
        </xdr:cNvPr>
        <xdr:cNvCxnSpPr/>
      </xdr:nvCxnSpPr>
      <xdr:spPr>
        <a:xfrm>
          <a:off x="10388600" y="1474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144797</xdr:rowOff>
    </xdr:from>
    <xdr:ext cx="469744" cy="259045"/>
    <xdr:sp macro="" textlink="">
      <xdr:nvSpPr>
        <xdr:cNvPr id="317" name="【福祉施設】&#10;一人当たり面積最大値テキスト">
          <a:extLst>
            <a:ext uri="{FF2B5EF4-FFF2-40B4-BE49-F238E27FC236}">
              <a16:creationId xmlns="" xmlns:a16="http://schemas.microsoft.com/office/drawing/2014/main" id="{C85376CA-5C8B-410E-9AC1-10DE00144DF4}"/>
            </a:ext>
          </a:extLst>
        </xdr:cNvPr>
        <xdr:cNvSpPr txBox="1"/>
      </xdr:nvSpPr>
      <xdr:spPr>
        <a:xfrm>
          <a:off x="10515600" y="1334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26670</xdr:rowOff>
    </xdr:from>
    <xdr:to>
      <xdr:col>55</xdr:col>
      <xdr:colOff>88900</xdr:colOff>
      <xdr:row>79</xdr:row>
      <xdr:rowOff>26670</xdr:rowOff>
    </xdr:to>
    <xdr:cxnSp macro="">
      <xdr:nvCxnSpPr>
        <xdr:cNvPr id="318" name="直線コネクタ 317">
          <a:extLst>
            <a:ext uri="{FF2B5EF4-FFF2-40B4-BE49-F238E27FC236}">
              <a16:creationId xmlns="" xmlns:a16="http://schemas.microsoft.com/office/drawing/2014/main" id="{30121426-D54D-4EC7-B8F4-8AC11D8B0FDC}"/>
            </a:ext>
          </a:extLst>
        </xdr:cNvPr>
        <xdr:cNvCxnSpPr/>
      </xdr:nvCxnSpPr>
      <xdr:spPr>
        <a:xfrm>
          <a:off x="10388600" y="1357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59453</xdr:rowOff>
    </xdr:from>
    <xdr:ext cx="469744" cy="259045"/>
    <xdr:sp macro="" textlink="">
      <xdr:nvSpPr>
        <xdr:cNvPr id="319" name="【福祉施設】&#10;一人当たり面積平均値テキスト">
          <a:extLst>
            <a:ext uri="{FF2B5EF4-FFF2-40B4-BE49-F238E27FC236}">
              <a16:creationId xmlns="" xmlns:a16="http://schemas.microsoft.com/office/drawing/2014/main" id="{9D619C1A-533A-469E-9565-F218D1535DEF}"/>
            </a:ext>
          </a:extLst>
        </xdr:cNvPr>
        <xdr:cNvSpPr txBox="1"/>
      </xdr:nvSpPr>
      <xdr:spPr>
        <a:xfrm>
          <a:off x="10515600" y="1428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81026</xdr:rowOff>
    </xdr:from>
    <xdr:to>
      <xdr:col>55</xdr:col>
      <xdr:colOff>50800</xdr:colOff>
      <xdr:row>84</xdr:row>
      <xdr:rowOff>11176</xdr:rowOff>
    </xdr:to>
    <xdr:sp macro="" textlink="">
      <xdr:nvSpPr>
        <xdr:cNvPr id="320" name="フローチャート: 判断 319">
          <a:extLst>
            <a:ext uri="{FF2B5EF4-FFF2-40B4-BE49-F238E27FC236}">
              <a16:creationId xmlns="" xmlns:a16="http://schemas.microsoft.com/office/drawing/2014/main" id="{307FA86D-ECE8-4374-A86D-6DCD1C01BB85}"/>
            </a:ext>
          </a:extLst>
        </xdr:cNvPr>
        <xdr:cNvSpPr/>
      </xdr:nvSpPr>
      <xdr:spPr>
        <a:xfrm>
          <a:off x="10426700" y="1431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110744</xdr:rowOff>
    </xdr:from>
    <xdr:to>
      <xdr:col>50</xdr:col>
      <xdr:colOff>165100</xdr:colOff>
      <xdr:row>84</xdr:row>
      <xdr:rowOff>40894</xdr:rowOff>
    </xdr:to>
    <xdr:sp macro="" textlink="">
      <xdr:nvSpPr>
        <xdr:cNvPr id="321" name="フローチャート: 判断 320">
          <a:extLst>
            <a:ext uri="{FF2B5EF4-FFF2-40B4-BE49-F238E27FC236}">
              <a16:creationId xmlns="" xmlns:a16="http://schemas.microsoft.com/office/drawing/2014/main" id="{0A39C5EE-F1BB-4FF4-8523-E0F3A147DE88}"/>
            </a:ext>
          </a:extLst>
        </xdr:cNvPr>
        <xdr:cNvSpPr/>
      </xdr:nvSpPr>
      <xdr:spPr>
        <a:xfrm>
          <a:off x="9588500" y="1434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131318</xdr:rowOff>
    </xdr:from>
    <xdr:to>
      <xdr:col>46</xdr:col>
      <xdr:colOff>38100</xdr:colOff>
      <xdr:row>84</xdr:row>
      <xdr:rowOff>61468</xdr:rowOff>
    </xdr:to>
    <xdr:sp macro="" textlink="">
      <xdr:nvSpPr>
        <xdr:cNvPr id="322" name="フローチャート: 判断 321">
          <a:extLst>
            <a:ext uri="{FF2B5EF4-FFF2-40B4-BE49-F238E27FC236}">
              <a16:creationId xmlns="" xmlns:a16="http://schemas.microsoft.com/office/drawing/2014/main" id="{B5A6F68E-599E-4EFA-BE1D-EAF18617ED0E}"/>
            </a:ext>
          </a:extLst>
        </xdr:cNvPr>
        <xdr:cNvSpPr/>
      </xdr:nvSpPr>
      <xdr:spPr>
        <a:xfrm>
          <a:off x="8699500" y="1436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154178</xdr:rowOff>
    </xdr:from>
    <xdr:to>
      <xdr:col>41</xdr:col>
      <xdr:colOff>101600</xdr:colOff>
      <xdr:row>84</xdr:row>
      <xdr:rowOff>84328</xdr:rowOff>
    </xdr:to>
    <xdr:sp macro="" textlink="">
      <xdr:nvSpPr>
        <xdr:cNvPr id="323" name="フローチャート: 判断 322">
          <a:extLst>
            <a:ext uri="{FF2B5EF4-FFF2-40B4-BE49-F238E27FC236}">
              <a16:creationId xmlns="" xmlns:a16="http://schemas.microsoft.com/office/drawing/2014/main" id="{AA6C394D-D00B-4266-A5DF-3EA1DC26F069}"/>
            </a:ext>
          </a:extLst>
        </xdr:cNvPr>
        <xdr:cNvSpPr/>
      </xdr:nvSpPr>
      <xdr:spPr>
        <a:xfrm>
          <a:off x="7810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101600</xdr:rowOff>
    </xdr:from>
    <xdr:to>
      <xdr:col>36</xdr:col>
      <xdr:colOff>165100</xdr:colOff>
      <xdr:row>84</xdr:row>
      <xdr:rowOff>31750</xdr:rowOff>
    </xdr:to>
    <xdr:sp macro="" textlink="">
      <xdr:nvSpPr>
        <xdr:cNvPr id="324" name="フローチャート: 判断 323">
          <a:extLst>
            <a:ext uri="{FF2B5EF4-FFF2-40B4-BE49-F238E27FC236}">
              <a16:creationId xmlns="" xmlns:a16="http://schemas.microsoft.com/office/drawing/2014/main" id="{F67231BE-D441-4F36-83A0-A1FCEB88FC84}"/>
            </a:ext>
          </a:extLst>
        </xdr:cNvPr>
        <xdr:cNvSpPr/>
      </xdr:nvSpPr>
      <xdr:spPr>
        <a:xfrm>
          <a:off x="6921500" y="1433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5" name="テキスト ボックス 324">
          <a:extLst>
            <a:ext uri="{FF2B5EF4-FFF2-40B4-BE49-F238E27FC236}">
              <a16:creationId xmlns="" xmlns:a16="http://schemas.microsoft.com/office/drawing/2014/main" id="{B3641674-DD67-4E34-A77E-F74919B7A9B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6" name="テキスト ボックス 325">
          <a:extLst>
            <a:ext uri="{FF2B5EF4-FFF2-40B4-BE49-F238E27FC236}">
              <a16:creationId xmlns="" xmlns:a16="http://schemas.microsoft.com/office/drawing/2014/main" id="{C759DF21-A67D-4D6E-9F3D-F4FB2B767FE8}"/>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7" name="テキスト ボックス 326">
          <a:extLst>
            <a:ext uri="{FF2B5EF4-FFF2-40B4-BE49-F238E27FC236}">
              <a16:creationId xmlns="" xmlns:a16="http://schemas.microsoft.com/office/drawing/2014/main" id="{08A927A9-BB21-403D-A4CF-5871E000F56C}"/>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8" name="テキスト ボックス 327">
          <a:extLst>
            <a:ext uri="{FF2B5EF4-FFF2-40B4-BE49-F238E27FC236}">
              <a16:creationId xmlns="" xmlns:a16="http://schemas.microsoft.com/office/drawing/2014/main" id="{641D3AAC-FDCB-4C05-84D2-F258B689D1A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9" name="テキスト ボックス 328">
          <a:extLst>
            <a:ext uri="{FF2B5EF4-FFF2-40B4-BE49-F238E27FC236}">
              <a16:creationId xmlns="" xmlns:a16="http://schemas.microsoft.com/office/drawing/2014/main" id="{BC187879-D5CD-4679-8B30-6EBBC141028B}"/>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83</xdr:row>
      <xdr:rowOff>103887</xdr:rowOff>
    </xdr:from>
    <xdr:to>
      <xdr:col>46</xdr:col>
      <xdr:colOff>38100</xdr:colOff>
      <xdr:row>84</xdr:row>
      <xdr:rowOff>34037</xdr:rowOff>
    </xdr:to>
    <xdr:sp macro="" textlink="">
      <xdr:nvSpPr>
        <xdr:cNvPr id="330" name="楕円 329">
          <a:extLst>
            <a:ext uri="{FF2B5EF4-FFF2-40B4-BE49-F238E27FC236}">
              <a16:creationId xmlns="" xmlns:a16="http://schemas.microsoft.com/office/drawing/2014/main" id="{0A0B24A7-FA8E-488C-BF7C-3E1DBE5AECB8}"/>
            </a:ext>
          </a:extLst>
        </xdr:cNvPr>
        <xdr:cNvSpPr/>
      </xdr:nvSpPr>
      <xdr:spPr>
        <a:xfrm>
          <a:off x="8699500" y="1433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110744</xdr:rowOff>
    </xdr:from>
    <xdr:to>
      <xdr:col>41</xdr:col>
      <xdr:colOff>101600</xdr:colOff>
      <xdr:row>84</xdr:row>
      <xdr:rowOff>40894</xdr:rowOff>
    </xdr:to>
    <xdr:sp macro="" textlink="">
      <xdr:nvSpPr>
        <xdr:cNvPr id="331" name="楕円 330">
          <a:extLst>
            <a:ext uri="{FF2B5EF4-FFF2-40B4-BE49-F238E27FC236}">
              <a16:creationId xmlns="" xmlns:a16="http://schemas.microsoft.com/office/drawing/2014/main" id="{005481B4-40C4-4EC1-9E26-7E43484FC1D3}"/>
            </a:ext>
          </a:extLst>
        </xdr:cNvPr>
        <xdr:cNvSpPr/>
      </xdr:nvSpPr>
      <xdr:spPr>
        <a:xfrm>
          <a:off x="7810500" y="1434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154687</xdr:rowOff>
    </xdr:from>
    <xdr:to>
      <xdr:col>45</xdr:col>
      <xdr:colOff>177800</xdr:colOff>
      <xdr:row>83</xdr:row>
      <xdr:rowOff>161544</xdr:rowOff>
    </xdr:to>
    <xdr:cxnSp macro="">
      <xdr:nvCxnSpPr>
        <xdr:cNvPr id="332" name="直線コネクタ 331">
          <a:extLst>
            <a:ext uri="{FF2B5EF4-FFF2-40B4-BE49-F238E27FC236}">
              <a16:creationId xmlns="" xmlns:a16="http://schemas.microsoft.com/office/drawing/2014/main" id="{2A42404E-7579-46EE-9D07-0115743572EE}"/>
            </a:ext>
          </a:extLst>
        </xdr:cNvPr>
        <xdr:cNvCxnSpPr/>
      </xdr:nvCxnSpPr>
      <xdr:spPr>
        <a:xfrm flipV="1">
          <a:off x="7861300" y="14385037"/>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119887</xdr:rowOff>
    </xdr:from>
    <xdr:to>
      <xdr:col>36</xdr:col>
      <xdr:colOff>165100</xdr:colOff>
      <xdr:row>84</xdr:row>
      <xdr:rowOff>50037</xdr:rowOff>
    </xdr:to>
    <xdr:sp macro="" textlink="">
      <xdr:nvSpPr>
        <xdr:cNvPr id="333" name="楕円 332">
          <a:extLst>
            <a:ext uri="{FF2B5EF4-FFF2-40B4-BE49-F238E27FC236}">
              <a16:creationId xmlns="" xmlns:a16="http://schemas.microsoft.com/office/drawing/2014/main" id="{33AFE36F-6D9F-432C-A7E3-3733F0B1D95B}"/>
            </a:ext>
          </a:extLst>
        </xdr:cNvPr>
        <xdr:cNvSpPr/>
      </xdr:nvSpPr>
      <xdr:spPr>
        <a:xfrm>
          <a:off x="6921500" y="14350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161544</xdr:rowOff>
    </xdr:from>
    <xdr:to>
      <xdr:col>41</xdr:col>
      <xdr:colOff>50800</xdr:colOff>
      <xdr:row>83</xdr:row>
      <xdr:rowOff>170687</xdr:rowOff>
    </xdr:to>
    <xdr:cxnSp macro="">
      <xdr:nvCxnSpPr>
        <xdr:cNvPr id="334" name="直線コネクタ 333">
          <a:extLst>
            <a:ext uri="{FF2B5EF4-FFF2-40B4-BE49-F238E27FC236}">
              <a16:creationId xmlns="" xmlns:a16="http://schemas.microsoft.com/office/drawing/2014/main" id="{8FE37480-2642-4B0A-B88D-B67F63267F11}"/>
            </a:ext>
          </a:extLst>
        </xdr:cNvPr>
        <xdr:cNvCxnSpPr/>
      </xdr:nvCxnSpPr>
      <xdr:spPr>
        <a:xfrm flipV="1">
          <a:off x="6972300" y="1439189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57421</xdr:rowOff>
    </xdr:from>
    <xdr:ext cx="469744" cy="259045"/>
    <xdr:sp macro="" textlink="">
      <xdr:nvSpPr>
        <xdr:cNvPr id="335" name="n_1aveValue【福祉施設】&#10;一人当たり面積">
          <a:extLst>
            <a:ext uri="{FF2B5EF4-FFF2-40B4-BE49-F238E27FC236}">
              <a16:creationId xmlns="" xmlns:a16="http://schemas.microsoft.com/office/drawing/2014/main" id="{215E4736-8E65-4A45-81E0-92694BDDD229}"/>
            </a:ext>
          </a:extLst>
        </xdr:cNvPr>
        <xdr:cNvSpPr txBox="1"/>
      </xdr:nvSpPr>
      <xdr:spPr>
        <a:xfrm>
          <a:off x="93917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52595</xdr:rowOff>
    </xdr:from>
    <xdr:ext cx="469744" cy="259045"/>
    <xdr:sp macro="" textlink="">
      <xdr:nvSpPr>
        <xdr:cNvPr id="336" name="n_2aveValue【福祉施設】&#10;一人当たり面積">
          <a:extLst>
            <a:ext uri="{FF2B5EF4-FFF2-40B4-BE49-F238E27FC236}">
              <a16:creationId xmlns="" xmlns:a16="http://schemas.microsoft.com/office/drawing/2014/main" id="{23F688EE-F667-4CDE-BBB0-63E8A68D4509}"/>
            </a:ext>
          </a:extLst>
        </xdr:cNvPr>
        <xdr:cNvSpPr txBox="1"/>
      </xdr:nvSpPr>
      <xdr:spPr>
        <a:xfrm>
          <a:off x="8515427" y="14454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75455</xdr:rowOff>
    </xdr:from>
    <xdr:ext cx="469744" cy="259045"/>
    <xdr:sp macro="" textlink="">
      <xdr:nvSpPr>
        <xdr:cNvPr id="337" name="n_3aveValue【福祉施設】&#10;一人当たり面積">
          <a:extLst>
            <a:ext uri="{FF2B5EF4-FFF2-40B4-BE49-F238E27FC236}">
              <a16:creationId xmlns="" xmlns:a16="http://schemas.microsoft.com/office/drawing/2014/main" id="{EA9367CA-4EC2-4975-B2BF-50565DE8F4DF}"/>
            </a:ext>
          </a:extLst>
        </xdr:cNvPr>
        <xdr:cNvSpPr txBox="1"/>
      </xdr:nvSpPr>
      <xdr:spPr>
        <a:xfrm>
          <a:off x="7626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48277</xdr:rowOff>
    </xdr:from>
    <xdr:ext cx="469744" cy="259045"/>
    <xdr:sp macro="" textlink="">
      <xdr:nvSpPr>
        <xdr:cNvPr id="338" name="n_4aveValue【福祉施設】&#10;一人当たり面積">
          <a:extLst>
            <a:ext uri="{FF2B5EF4-FFF2-40B4-BE49-F238E27FC236}">
              <a16:creationId xmlns="" xmlns:a16="http://schemas.microsoft.com/office/drawing/2014/main" id="{FC9475E1-B284-4D3E-B176-5DBB9EC356B2}"/>
            </a:ext>
          </a:extLst>
        </xdr:cNvPr>
        <xdr:cNvSpPr txBox="1"/>
      </xdr:nvSpPr>
      <xdr:spPr>
        <a:xfrm>
          <a:off x="6737427" y="1410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50564</xdr:rowOff>
    </xdr:from>
    <xdr:ext cx="469744" cy="259045"/>
    <xdr:sp macro="" textlink="">
      <xdr:nvSpPr>
        <xdr:cNvPr id="339" name="n_2mainValue【福祉施設】&#10;一人当たり面積">
          <a:extLst>
            <a:ext uri="{FF2B5EF4-FFF2-40B4-BE49-F238E27FC236}">
              <a16:creationId xmlns="" xmlns:a16="http://schemas.microsoft.com/office/drawing/2014/main" id="{D9250183-9C70-4FDA-AFE9-53BEBCCEF827}"/>
            </a:ext>
          </a:extLst>
        </xdr:cNvPr>
        <xdr:cNvSpPr txBox="1"/>
      </xdr:nvSpPr>
      <xdr:spPr>
        <a:xfrm>
          <a:off x="8515427" y="14109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57421</xdr:rowOff>
    </xdr:from>
    <xdr:ext cx="469744" cy="259045"/>
    <xdr:sp macro="" textlink="">
      <xdr:nvSpPr>
        <xdr:cNvPr id="340" name="n_3mainValue【福祉施設】&#10;一人当たり面積">
          <a:extLst>
            <a:ext uri="{FF2B5EF4-FFF2-40B4-BE49-F238E27FC236}">
              <a16:creationId xmlns="" xmlns:a16="http://schemas.microsoft.com/office/drawing/2014/main" id="{2D7DDE75-33FF-4746-9E39-EACD4DB90A76}"/>
            </a:ext>
          </a:extLst>
        </xdr:cNvPr>
        <xdr:cNvSpPr txBox="1"/>
      </xdr:nvSpPr>
      <xdr:spPr>
        <a:xfrm>
          <a:off x="7626427" y="14116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41164</xdr:rowOff>
    </xdr:from>
    <xdr:ext cx="469744" cy="259045"/>
    <xdr:sp macro="" textlink="">
      <xdr:nvSpPr>
        <xdr:cNvPr id="341" name="n_4mainValue【福祉施設】&#10;一人当たり面積">
          <a:extLst>
            <a:ext uri="{FF2B5EF4-FFF2-40B4-BE49-F238E27FC236}">
              <a16:creationId xmlns="" xmlns:a16="http://schemas.microsoft.com/office/drawing/2014/main" id="{2D294C87-5819-47BA-89F9-D669F6417487}"/>
            </a:ext>
          </a:extLst>
        </xdr:cNvPr>
        <xdr:cNvSpPr txBox="1"/>
      </xdr:nvSpPr>
      <xdr:spPr>
        <a:xfrm>
          <a:off x="6737427" y="14442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 xmlns:a16="http://schemas.microsoft.com/office/drawing/2014/main" id="{39302406-82BC-4E12-ADA6-C9107CC421F3}"/>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 xmlns:a16="http://schemas.microsoft.com/office/drawing/2014/main" id="{E1FFC45B-4D9D-42A8-BDEC-729A623B6A06}"/>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 xmlns:a16="http://schemas.microsoft.com/office/drawing/2014/main" id="{4E460057-7D14-418C-A371-B714EEBCCA21}"/>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 xmlns:a16="http://schemas.microsoft.com/office/drawing/2014/main" id="{AD0C9E18-DBE3-4C0F-8C81-A59497CA3771}"/>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 xmlns:a16="http://schemas.microsoft.com/office/drawing/2014/main" id="{5023FC14-A0EE-4467-8B9D-FB70A3CDCF19}"/>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 xmlns:a16="http://schemas.microsoft.com/office/drawing/2014/main" id="{19C89651-094A-409A-9383-A807641CF99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 xmlns:a16="http://schemas.microsoft.com/office/drawing/2014/main" id="{0F070C3E-56FF-4486-B7B1-77DD25578E52}"/>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 xmlns:a16="http://schemas.microsoft.com/office/drawing/2014/main" id="{AD04E350-FB53-4856-8213-6FDD7B01AE6C}"/>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 xmlns:a16="http://schemas.microsoft.com/office/drawing/2014/main" id="{84FE8CE1-F852-4A27-9D10-2881939BE36A}"/>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 xmlns:a16="http://schemas.microsoft.com/office/drawing/2014/main" id="{973A253F-5A5A-4926-BC3B-834DE885E224}"/>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52" name="テキスト ボックス 351">
          <a:extLst>
            <a:ext uri="{FF2B5EF4-FFF2-40B4-BE49-F238E27FC236}">
              <a16:creationId xmlns="" xmlns:a16="http://schemas.microsoft.com/office/drawing/2014/main" id="{B48ED7D8-A9EE-4054-A20B-0CF8563B84AB}"/>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53" name="直線コネクタ 352">
          <a:extLst>
            <a:ext uri="{FF2B5EF4-FFF2-40B4-BE49-F238E27FC236}">
              <a16:creationId xmlns="" xmlns:a16="http://schemas.microsoft.com/office/drawing/2014/main" id="{02D6C316-67A2-4500-847D-54FC653F2F38}"/>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54" name="テキスト ボックス 353">
          <a:extLst>
            <a:ext uri="{FF2B5EF4-FFF2-40B4-BE49-F238E27FC236}">
              <a16:creationId xmlns="" xmlns:a16="http://schemas.microsoft.com/office/drawing/2014/main" id="{05910697-416E-4764-BB5D-620652CEEB7A}"/>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5" name="直線コネクタ 354">
          <a:extLst>
            <a:ext uri="{FF2B5EF4-FFF2-40B4-BE49-F238E27FC236}">
              <a16:creationId xmlns="" xmlns:a16="http://schemas.microsoft.com/office/drawing/2014/main" id="{9F158861-B1BC-407E-8583-650B72E30E3A}"/>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6" name="テキスト ボックス 355">
          <a:extLst>
            <a:ext uri="{FF2B5EF4-FFF2-40B4-BE49-F238E27FC236}">
              <a16:creationId xmlns="" xmlns:a16="http://schemas.microsoft.com/office/drawing/2014/main" id="{87F8EE1D-FECB-42A3-AED8-7A17F79A3C7B}"/>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7" name="直線コネクタ 356">
          <a:extLst>
            <a:ext uri="{FF2B5EF4-FFF2-40B4-BE49-F238E27FC236}">
              <a16:creationId xmlns="" xmlns:a16="http://schemas.microsoft.com/office/drawing/2014/main" id="{E145D6C0-59D6-479A-A5B2-088DAA2E7A4D}"/>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8" name="テキスト ボックス 357">
          <a:extLst>
            <a:ext uri="{FF2B5EF4-FFF2-40B4-BE49-F238E27FC236}">
              <a16:creationId xmlns="" xmlns:a16="http://schemas.microsoft.com/office/drawing/2014/main" id="{DECD0AAC-9614-4AFC-98D9-F19872B73E37}"/>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9" name="直線コネクタ 358">
          <a:extLst>
            <a:ext uri="{FF2B5EF4-FFF2-40B4-BE49-F238E27FC236}">
              <a16:creationId xmlns="" xmlns:a16="http://schemas.microsoft.com/office/drawing/2014/main" id="{3BD1B3EF-0D3A-4D74-A9F5-EF14E4A78CF6}"/>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0" name="テキスト ボックス 359">
          <a:extLst>
            <a:ext uri="{FF2B5EF4-FFF2-40B4-BE49-F238E27FC236}">
              <a16:creationId xmlns="" xmlns:a16="http://schemas.microsoft.com/office/drawing/2014/main" id="{4AF6595D-1B0E-4FA4-A6C5-C4B16A979848}"/>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1" name="直線コネクタ 360">
          <a:extLst>
            <a:ext uri="{FF2B5EF4-FFF2-40B4-BE49-F238E27FC236}">
              <a16:creationId xmlns="" xmlns:a16="http://schemas.microsoft.com/office/drawing/2014/main" id="{A59065BE-EDB1-4429-A8BA-9550D3CBBCBE}"/>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2" name="テキスト ボックス 361">
          <a:extLst>
            <a:ext uri="{FF2B5EF4-FFF2-40B4-BE49-F238E27FC236}">
              <a16:creationId xmlns="" xmlns:a16="http://schemas.microsoft.com/office/drawing/2014/main" id="{C4E6C68E-C159-403E-A5A2-FFB2D741B001}"/>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3" name="直線コネクタ 362">
          <a:extLst>
            <a:ext uri="{FF2B5EF4-FFF2-40B4-BE49-F238E27FC236}">
              <a16:creationId xmlns="" xmlns:a16="http://schemas.microsoft.com/office/drawing/2014/main" id="{EE0A1708-345E-47FB-8BCA-73500BA7905D}"/>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64" name="テキスト ボックス 363">
          <a:extLst>
            <a:ext uri="{FF2B5EF4-FFF2-40B4-BE49-F238E27FC236}">
              <a16:creationId xmlns="" xmlns:a16="http://schemas.microsoft.com/office/drawing/2014/main" id="{C7F6A60F-7DCC-42C5-AD9C-666F8E8E4EC6}"/>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5" name="直線コネクタ 364">
          <a:extLst>
            <a:ext uri="{FF2B5EF4-FFF2-40B4-BE49-F238E27FC236}">
              <a16:creationId xmlns="" xmlns:a16="http://schemas.microsoft.com/office/drawing/2014/main" id="{318962D9-0E59-4E62-9E20-B125A470D917}"/>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a:extLst>
            <a:ext uri="{FF2B5EF4-FFF2-40B4-BE49-F238E27FC236}">
              <a16:creationId xmlns="" xmlns:a16="http://schemas.microsoft.com/office/drawing/2014/main" id="{69C60666-703F-490B-A7A6-46BBA046A301}"/>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23949</xdr:rowOff>
    </xdr:from>
    <xdr:to>
      <xdr:col>24</xdr:col>
      <xdr:colOff>62865</xdr:colOff>
      <xdr:row>108</xdr:row>
      <xdr:rowOff>112123</xdr:rowOff>
    </xdr:to>
    <xdr:cxnSp macro="">
      <xdr:nvCxnSpPr>
        <xdr:cNvPr id="367" name="直線コネクタ 366">
          <a:extLst>
            <a:ext uri="{FF2B5EF4-FFF2-40B4-BE49-F238E27FC236}">
              <a16:creationId xmlns="" xmlns:a16="http://schemas.microsoft.com/office/drawing/2014/main" id="{43828F6B-2549-4586-8819-BF6F2EA479F1}"/>
            </a:ext>
          </a:extLst>
        </xdr:cNvPr>
        <xdr:cNvCxnSpPr/>
      </xdr:nvCxnSpPr>
      <xdr:spPr>
        <a:xfrm flipV="1">
          <a:off x="4634865" y="17168949"/>
          <a:ext cx="0" cy="1459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115950</xdr:rowOff>
    </xdr:from>
    <xdr:ext cx="405111" cy="259045"/>
    <xdr:sp macro="" textlink="">
      <xdr:nvSpPr>
        <xdr:cNvPr id="368" name="【市民会館】&#10;有形固定資産減価償却率最小値テキスト">
          <a:extLst>
            <a:ext uri="{FF2B5EF4-FFF2-40B4-BE49-F238E27FC236}">
              <a16:creationId xmlns="" xmlns:a16="http://schemas.microsoft.com/office/drawing/2014/main" id="{436E4B61-E144-4C8D-BA17-4FEC891AB4AB}"/>
            </a:ext>
          </a:extLst>
        </xdr:cNvPr>
        <xdr:cNvSpPr txBox="1"/>
      </xdr:nvSpPr>
      <xdr:spPr>
        <a:xfrm>
          <a:off x="4673600" y="186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112123</xdr:rowOff>
    </xdr:from>
    <xdr:to>
      <xdr:col>24</xdr:col>
      <xdr:colOff>152400</xdr:colOff>
      <xdr:row>108</xdr:row>
      <xdr:rowOff>112123</xdr:rowOff>
    </xdr:to>
    <xdr:cxnSp macro="">
      <xdr:nvCxnSpPr>
        <xdr:cNvPr id="369" name="直線コネクタ 368">
          <a:extLst>
            <a:ext uri="{FF2B5EF4-FFF2-40B4-BE49-F238E27FC236}">
              <a16:creationId xmlns="" xmlns:a16="http://schemas.microsoft.com/office/drawing/2014/main" id="{3DCD2517-2C20-4508-A1DD-4C8646EBABAC}"/>
            </a:ext>
          </a:extLst>
        </xdr:cNvPr>
        <xdr:cNvCxnSpPr/>
      </xdr:nvCxnSpPr>
      <xdr:spPr>
        <a:xfrm>
          <a:off x="4546600" y="1862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142076</xdr:rowOff>
    </xdr:from>
    <xdr:ext cx="340478" cy="259045"/>
    <xdr:sp macro="" textlink="">
      <xdr:nvSpPr>
        <xdr:cNvPr id="370" name="【市民会館】&#10;有形固定資産減価償却率最大値テキスト">
          <a:extLst>
            <a:ext uri="{FF2B5EF4-FFF2-40B4-BE49-F238E27FC236}">
              <a16:creationId xmlns="" xmlns:a16="http://schemas.microsoft.com/office/drawing/2014/main" id="{1ACA4816-AFDC-430E-81FE-B9487C4370C8}"/>
            </a:ext>
          </a:extLst>
        </xdr:cNvPr>
        <xdr:cNvSpPr txBox="1"/>
      </xdr:nvSpPr>
      <xdr:spPr>
        <a:xfrm>
          <a:off x="4673600" y="1694417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23949</xdr:rowOff>
    </xdr:from>
    <xdr:to>
      <xdr:col>24</xdr:col>
      <xdr:colOff>152400</xdr:colOff>
      <xdr:row>100</xdr:row>
      <xdr:rowOff>23949</xdr:rowOff>
    </xdr:to>
    <xdr:cxnSp macro="">
      <xdr:nvCxnSpPr>
        <xdr:cNvPr id="371" name="直線コネクタ 370">
          <a:extLst>
            <a:ext uri="{FF2B5EF4-FFF2-40B4-BE49-F238E27FC236}">
              <a16:creationId xmlns="" xmlns:a16="http://schemas.microsoft.com/office/drawing/2014/main" id="{93B0748D-5FE2-49C1-971B-37F218EB65DE}"/>
            </a:ext>
          </a:extLst>
        </xdr:cNvPr>
        <xdr:cNvCxnSpPr/>
      </xdr:nvCxnSpPr>
      <xdr:spPr>
        <a:xfrm>
          <a:off x="4546600" y="1716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108329</xdr:rowOff>
    </xdr:from>
    <xdr:ext cx="405111" cy="259045"/>
    <xdr:sp macro="" textlink="">
      <xdr:nvSpPr>
        <xdr:cNvPr id="372" name="【市民会館】&#10;有形固定資産減価償却率平均値テキスト">
          <a:extLst>
            <a:ext uri="{FF2B5EF4-FFF2-40B4-BE49-F238E27FC236}">
              <a16:creationId xmlns="" xmlns:a16="http://schemas.microsoft.com/office/drawing/2014/main" id="{E248F492-5429-4BD8-A7C1-C9AF9111F010}"/>
            </a:ext>
          </a:extLst>
        </xdr:cNvPr>
        <xdr:cNvSpPr txBox="1"/>
      </xdr:nvSpPr>
      <xdr:spPr>
        <a:xfrm>
          <a:off x="4673600" y="179391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129902</xdr:rowOff>
    </xdr:from>
    <xdr:to>
      <xdr:col>24</xdr:col>
      <xdr:colOff>114300</xdr:colOff>
      <xdr:row>105</xdr:row>
      <xdr:rowOff>60052</xdr:rowOff>
    </xdr:to>
    <xdr:sp macro="" textlink="">
      <xdr:nvSpPr>
        <xdr:cNvPr id="373" name="フローチャート: 判断 372">
          <a:extLst>
            <a:ext uri="{FF2B5EF4-FFF2-40B4-BE49-F238E27FC236}">
              <a16:creationId xmlns="" xmlns:a16="http://schemas.microsoft.com/office/drawing/2014/main" id="{02A6EE73-58F5-4BC0-8272-7449C96ECED1}"/>
            </a:ext>
          </a:extLst>
        </xdr:cNvPr>
        <xdr:cNvSpPr/>
      </xdr:nvSpPr>
      <xdr:spPr>
        <a:xfrm>
          <a:off x="4584700" y="1796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115207</xdr:rowOff>
    </xdr:from>
    <xdr:to>
      <xdr:col>20</xdr:col>
      <xdr:colOff>38100</xdr:colOff>
      <xdr:row>105</xdr:row>
      <xdr:rowOff>45357</xdr:rowOff>
    </xdr:to>
    <xdr:sp macro="" textlink="">
      <xdr:nvSpPr>
        <xdr:cNvPr id="374" name="フローチャート: 判断 373">
          <a:extLst>
            <a:ext uri="{FF2B5EF4-FFF2-40B4-BE49-F238E27FC236}">
              <a16:creationId xmlns="" xmlns:a16="http://schemas.microsoft.com/office/drawing/2014/main" id="{E19D092F-7A21-4F60-AE51-CA01DD573311}"/>
            </a:ext>
          </a:extLst>
        </xdr:cNvPr>
        <xdr:cNvSpPr/>
      </xdr:nvSpPr>
      <xdr:spPr>
        <a:xfrm>
          <a:off x="3746500" y="1794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113574</xdr:rowOff>
    </xdr:from>
    <xdr:to>
      <xdr:col>15</xdr:col>
      <xdr:colOff>101600</xdr:colOff>
      <xdr:row>105</xdr:row>
      <xdr:rowOff>43724</xdr:rowOff>
    </xdr:to>
    <xdr:sp macro="" textlink="">
      <xdr:nvSpPr>
        <xdr:cNvPr id="375" name="フローチャート: 判断 374">
          <a:extLst>
            <a:ext uri="{FF2B5EF4-FFF2-40B4-BE49-F238E27FC236}">
              <a16:creationId xmlns="" xmlns:a16="http://schemas.microsoft.com/office/drawing/2014/main" id="{7E205C24-9FCC-402E-A25A-EF0AAEFECAD8}"/>
            </a:ext>
          </a:extLst>
        </xdr:cNvPr>
        <xdr:cNvSpPr/>
      </xdr:nvSpPr>
      <xdr:spPr>
        <a:xfrm>
          <a:off x="2857500" y="1794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77651</xdr:rowOff>
    </xdr:from>
    <xdr:to>
      <xdr:col>10</xdr:col>
      <xdr:colOff>165100</xdr:colOff>
      <xdr:row>105</xdr:row>
      <xdr:rowOff>7801</xdr:rowOff>
    </xdr:to>
    <xdr:sp macro="" textlink="">
      <xdr:nvSpPr>
        <xdr:cNvPr id="376" name="フローチャート: 判断 375">
          <a:extLst>
            <a:ext uri="{FF2B5EF4-FFF2-40B4-BE49-F238E27FC236}">
              <a16:creationId xmlns="" xmlns:a16="http://schemas.microsoft.com/office/drawing/2014/main" id="{0FA4D3C6-1C7B-4936-897B-F9B5412C5FD8}"/>
            </a:ext>
          </a:extLst>
        </xdr:cNvPr>
        <xdr:cNvSpPr/>
      </xdr:nvSpPr>
      <xdr:spPr>
        <a:xfrm>
          <a:off x="1968500" y="1790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54792</xdr:rowOff>
    </xdr:from>
    <xdr:to>
      <xdr:col>6</xdr:col>
      <xdr:colOff>38100</xdr:colOff>
      <xdr:row>104</xdr:row>
      <xdr:rowOff>156392</xdr:rowOff>
    </xdr:to>
    <xdr:sp macro="" textlink="">
      <xdr:nvSpPr>
        <xdr:cNvPr id="377" name="フローチャート: 判断 376">
          <a:extLst>
            <a:ext uri="{FF2B5EF4-FFF2-40B4-BE49-F238E27FC236}">
              <a16:creationId xmlns="" xmlns:a16="http://schemas.microsoft.com/office/drawing/2014/main" id="{DEF80690-9479-4E9C-AEF6-07912E7F84BB}"/>
            </a:ext>
          </a:extLst>
        </xdr:cNvPr>
        <xdr:cNvSpPr/>
      </xdr:nvSpPr>
      <xdr:spPr>
        <a:xfrm>
          <a:off x="1079500" y="1788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8" name="テキスト ボックス 377">
          <a:extLst>
            <a:ext uri="{FF2B5EF4-FFF2-40B4-BE49-F238E27FC236}">
              <a16:creationId xmlns="" xmlns:a16="http://schemas.microsoft.com/office/drawing/2014/main" id="{4DB2E5B6-9CB8-4CB3-98C4-5AF57159CF91}"/>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9" name="テキスト ボックス 378">
          <a:extLst>
            <a:ext uri="{FF2B5EF4-FFF2-40B4-BE49-F238E27FC236}">
              <a16:creationId xmlns="" xmlns:a16="http://schemas.microsoft.com/office/drawing/2014/main" id="{169E8D74-AB70-4C86-A13F-B9137045AB5B}"/>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0" name="テキスト ボックス 379">
          <a:extLst>
            <a:ext uri="{FF2B5EF4-FFF2-40B4-BE49-F238E27FC236}">
              <a16:creationId xmlns="" xmlns:a16="http://schemas.microsoft.com/office/drawing/2014/main" id="{75B9388F-71D1-45E7-8E81-0832A976953B}"/>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1" name="テキスト ボックス 380">
          <a:extLst>
            <a:ext uri="{FF2B5EF4-FFF2-40B4-BE49-F238E27FC236}">
              <a16:creationId xmlns="" xmlns:a16="http://schemas.microsoft.com/office/drawing/2014/main" id="{6FED9897-5A70-443E-B57F-4CEBDCA84A96}"/>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2" name="テキスト ボックス 381">
          <a:extLst>
            <a:ext uri="{FF2B5EF4-FFF2-40B4-BE49-F238E27FC236}">
              <a16:creationId xmlns="" xmlns:a16="http://schemas.microsoft.com/office/drawing/2014/main" id="{854D1C8D-B01E-4F1A-9B0C-0292FF8578C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156029</xdr:rowOff>
    </xdr:from>
    <xdr:to>
      <xdr:col>15</xdr:col>
      <xdr:colOff>101600</xdr:colOff>
      <xdr:row>109</xdr:row>
      <xdr:rowOff>86179</xdr:rowOff>
    </xdr:to>
    <xdr:sp macro="" textlink="">
      <xdr:nvSpPr>
        <xdr:cNvPr id="383" name="楕円 382">
          <a:extLst>
            <a:ext uri="{FF2B5EF4-FFF2-40B4-BE49-F238E27FC236}">
              <a16:creationId xmlns="" xmlns:a16="http://schemas.microsoft.com/office/drawing/2014/main" id="{C0A2C652-5ABF-4303-9366-28F0312488D9}"/>
            </a:ext>
          </a:extLst>
        </xdr:cNvPr>
        <xdr:cNvSpPr/>
      </xdr:nvSpPr>
      <xdr:spPr>
        <a:xfrm>
          <a:off x="2857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108</xdr:row>
      <xdr:rowOff>156029</xdr:rowOff>
    </xdr:from>
    <xdr:to>
      <xdr:col>10</xdr:col>
      <xdr:colOff>165100</xdr:colOff>
      <xdr:row>109</xdr:row>
      <xdr:rowOff>86179</xdr:rowOff>
    </xdr:to>
    <xdr:sp macro="" textlink="">
      <xdr:nvSpPr>
        <xdr:cNvPr id="384" name="楕円 383">
          <a:extLst>
            <a:ext uri="{FF2B5EF4-FFF2-40B4-BE49-F238E27FC236}">
              <a16:creationId xmlns="" xmlns:a16="http://schemas.microsoft.com/office/drawing/2014/main" id="{063D5212-78CB-4ECB-A953-2D6A61096D54}"/>
            </a:ext>
          </a:extLst>
        </xdr:cNvPr>
        <xdr:cNvSpPr/>
      </xdr:nvSpPr>
      <xdr:spPr>
        <a:xfrm>
          <a:off x="1968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109</xdr:row>
      <xdr:rowOff>35379</xdr:rowOff>
    </xdr:from>
    <xdr:to>
      <xdr:col>15</xdr:col>
      <xdr:colOff>50800</xdr:colOff>
      <xdr:row>109</xdr:row>
      <xdr:rowOff>35379</xdr:rowOff>
    </xdr:to>
    <xdr:cxnSp macro="">
      <xdr:nvCxnSpPr>
        <xdr:cNvPr id="385" name="直線コネクタ 384">
          <a:extLst>
            <a:ext uri="{FF2B5EF4-FFF2-40B4-BE49-F238E27FC236}">
              <a16:creationId xmlns="" xmlns:a16="http://schemas.microsoft.com/office/drawing/2014/main" id="{6A36010C-1FE0-42A2-9EDA-F783355FFF89}"/>
            </a:ext>
          </a:extLst>
        </xdr:cNvPr>
        <xdr:cNvCxnSpPr/>
      </xdr:nvCxnSpPr>
      <xdr:spPr>
        <a:xfrm>
          <a:off x="2019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108</xdr:row>
      <xdr:rowOff>156029</xdr:rowOff>
    </xdr:from>
    <xdr:to>
      <xdr:col>6</xdr:col>
      <xdr:colOff>38100</xdr:colOff>
      <xdr:row>109</xdr:row>
      <xdr:rowOff>86179</xdr:rowOff>
    </xdr:to>
    <xdr:sp macro="" textlink="">
      <xdr:nvSpPr>
        <xdr:cNvPr id="386" name="楕円 385">
          <a:extLst>
            <a:ext uri="{FF2B5EF4-FFF2-40B4-BE49-F238E27FC236}">
              <a16:creationId xmlns="" xmlns:a16="http://schemas.microsoft.com/office/drawing/2014/main" id="{09F4CF74-EEB4-4888-9C4A-93D9AFCB8D74}"/>
            </a:ext>
          </a:extLst>
        </xdr:cNvPr>
        <xdr:cNvSpPr/>
      </xdr:nvSpPr>
      <xdr:spPr>
        <a:xfrm>
          <a:off x="10795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109</xdr:row>
      <xdr:rowOff>35379</xdr:rowOff>
    </xdr:from>
    <xdr:to>
      <xdr:col>10</xdr:col>
      <xdr:colOff>114300</xdr:colOff>
      <xdr:row>109</xdr:row>
      <xdr:rowOff>35379</xdr:rowOff>
    </xdr:to>
    <xdr:cxnSp macro="">
      <xdr:nvCxnSpPr>
        <xdr:cNvPr id="387" name="直線コネクタ 386">
          <a:extLst>
            <a:ext uri="{FF2B5EF4-FFF2-40B4-BE49-F238E27FC236}">
              <a16:creationId xmlns="" xmlns:a16="http://schemas.microsoft.com/office/drawing/2014/main" id="{5DFA7789-8BB9-4346-98C7-D541CE99BF02}"/>
            </a:ext>
          </a:extLst>
        </xdr:cNvPr>
        <xdr:cNvCxnSpPr/>
      </xdr:nvCxnSpPr>
      <xdr:spPr>
        <a:xfrm>
          <a:off x="1130300" y="1872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61884</xdr:rowOff>
    </xdr:from>
    <xdr:ext cx="405111" cy="259045"/>
    <xdr:sp macro="" textlink="">
      <xdr:nvSpPr>
        <xdr:cNvPr id="388" name="n_1aveValue【市民会館】&#10;有形固定資産減価償却率">
          <a:extLst>
            <a:ext uri="{FF2B5EF4-FFF2-40B4-BE49-F238E27FC236}">
              <a16:creationId xmlns="" xmlns:a16="http://schemas.microsoft.com/office/drawing/2014/main" id="{B5B5B644-C246-4606-A94D-EDF092F7D6A5}"/>
            </a:ext>
          </a:extLst>
        </xdr:cNvPr>
        <xdr:cNvSpPr txBox="1"/>
      </xdr:nvSpPr>
      <xdr:spPr>
        <a:xfrm>
          <a:off x="3582044" y="17721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60251</xdr:rowOff>
    </xdr:from>
    <xdr:ext cx="405111" cy="259045"/>
    <xdr:sp macro="" textlink="">
      <xdr:nvSpPr>
        <xdr:cNvPr id="389" name="n_2aveValue【市民会館】&#10;有形固定資産減価償却率">
          <a:extLst>
            <a:ext uri="{FF2B5EF4-FFF2-40B4-BE49-F238E27FC236}">
              <a16:creationId xmlns="" xmlns:a16="http://schemas.microsoft.com/office/drawing/2014/main" id="{10A7B6B8-6242-4CD2-AEB6-5B996DE1C9E1}"/>
            </a:ext>
          </a:extLst>
        </xdr:cNvPr>
        <xdr:cNvSpPr txBox="1"/>
      </xdr:nvSpPr>
      <xdr:spPr>
        <a:xfrm>
          <a:off x="2705744" y="17719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24328</xdr:rowOff>
    </xdr:from>
    <xdr:ext cx="405111" cy="259045"/>
    <xdr:sp macro="" textlink="">
      <xdr:nvSpPr>
        <xdr:cNvPr id="390" name="n_3aveValue【市民会館】&#10;有形固定資産減価償却率">
          <a:extLst>
            <a:ext uri="{FF2B5EF4-FFF2-40B4-BE49-F238E27FC236}">
              <a16:creationId xmlns="" xmlns:a16="http://schemas.microsoft.com/office/drawing/2014/main" id="{0C1B0E74-ED81-435F-AF1F-0BF1651C9CEB}"/>
            </a:ext>
          </a:extLst>
        </xdr:cNvPr>
        <xdr:cNvSpPr txBox="1"/>
      </xdr:nvSpPr>
      <xdr:spPr>
        <a:xfrm>
          <a:off x="1816744" y="1768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1469</xdr:rowOff>
    </xdr:from>
    <xdr:ext cx="405111" cy="259045"/>
    <xdr:sp macro="" textlink="">
      <xdr:nvSpPr>
        <xdr:cNvPr id="391" name="n_4aveValue【市民会館】&#10;有形固定資産減価償却率">
          <a:extLst>
            <a:ext uri="{FF2B5EF4-FFF2-40B4-BE49-F238E27FC236}">
              <a16:creationId xmlns="" xmlns:a16="http://schemas.microsoft.com/office/drawing/2014/main" id="{C10781E6-CE0C-4CBA-BFFD-4DA6815EED3C}"/>
            </a:ext>
          </a:extLst>
        </xdr:cNvPr>
        <xdr:cNvSpPr txBox="1"/>
      </xdr:nvSpPr>
      <xdr:spPr>
        <a:xfrm>
          <a:off x="927744" y="176608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6427</xdr:colOff>
      <xdr:row>109</xdr:row>
      <xdr:rowOff>77306</xdr:rowOff>
    </xdr:from>
    <xdr:ext cx="469744" cy="259045"/>
    <xdr:sp macro="" textlink="">
      <xdr:nvSpPr>
        <xdr:cNvPr id="392" name="n_2mainValue【市民会館】&#10;有形固定資産減価償却率">
          <a:extLst>
            <a:ext uri="{FF2B5EF4-FFF2-40B4-BE49-F238E27FC236}">
              <a16:creationId xmlns="" xmlns:a16="http://schemas.microsoft.com/office/drawing/2014/main" id="{5FCD803F-EE2F-4A04-A146-FEC62D4DF267}"/>
            </a:ext>
          </a:extLst>
        </xdr:cNvPr>
        <xdr:cNvSpPr txBox="1"/>
      </xdr:nvSpPr>
      <xdr:spPr>
        <a:xfrm>
          <a:off x="2673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69927</xdr:colOff>
      <xdr:row>109</xdr:row>
      <xdr:rowOff>77306</xdr:rowOff>
    </xdr:from>
    <xdr:ext cx="469744" cy="259045"/>
    <xdr:sp macro="" textlink="">
      <xdr:nvSpPr>
        <xdr:cNvPr id="393" name="n_3mainValue【市民会館】&#10;有形固定資産減価償却率">
          <a:extLst>
            <a:ext uri="{FF2B5EF4-FFF2-40B4-BE49-F238E27FC236}">
              <a16:creationId xmlns="" xmlns:a16="http://schemas.microsoft.com/office/drawing/2014/main" id="{2462DE99-488E-4886-A243-898F1FCF3AB3}"/>
            </a:ext>
          </a:extLst>
        </xdr:cNvPr>
        <xdr:cNvSpPr txBox="1"/>
      </xdr:nvSpPr>
      <xdr:spPr>
        <a:xfrm>
          <a:off x="1784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133427</xdr:colOff>
      <xdr:row>109</xdr:row>
      <xdr:rowOff>77306</xdr:rowOff>
    </xdr:from>
    <xdr:ext cx="469744" cy="259045"/>
    <xdr:sp macro="" textlink="">
      <xdr:nvSpPr>
        <xdr:cNvPr id="394" name="n_4mainValue【市民会館】&#10;有形固定資産減価償却率">
          <a:extLst>
            <a:ext uri="{FF2B5EF4-FFF2-40B4-BE49-F238E27FC236}">
              <a16:creationId xmlns="" xmlns:a16="http://schemas.microsoft.com/office/drawing/2014/main" id="{6562866B-D4DC-4D47-AC6B-DC95FFD34310}"/>
            </a:ext>
          </a:extLst>
        </xdr:cNvPr>
        <xdr:cNvSpPr txBox="1"/>
      </xdr:nvSpPr>
      <xdr:spPr>
        <a:xfrm>
          <a:off x="895427" y="1876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5" name="正方形/長方形 394">
          <a:extLst>
            <a:ext uri="{FF2B5EF4-FFF2-40B4-BE49-F238E27FC236}">
              <a16:creationId xmlns="" xmlns:a16="http://schemas.microsoft.com/office/drawing/2014/main" id="{A08632F6-37FE-485E-BE08-CF84F09BFE7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6" name="正方形/長方形 395">
          <a:extLst>
            <a:ext uri="{FF2B5EF4-FFF2-40B4-BE49-F238E27FC236}">
              <a16:creationId xmlns="" xmlns:a16="http://schemas.microsoft.com/office/drawing/2014/main" id="{65ED6B26-ECEC-4675-9E7C-550EA77FC24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7" name="正方形/長方形 396">
          <a:extLst>
            <a:ext uri="{FF2B5EF4-FFF2-40B4-BE49-F238E27FC236}">
              <a16:creationId xmlns="" xmlns:a16="http://schemas.microsoft.com/office/drawing/2014/main" id="{DCC5EE92-4E31-4478-AA47-B4BA82D9AAE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8" name="正方形/長方形 397">
          <a:extLst>
            <a:ext uri="{FF2B5EF4-FFF2-40B4-BE49-F238E27FC236}">
              <a16:creationId xmlns="" xmlns:a16="http://schemas.microsoft.com/office/drawing/2014/main" id="{971A3968-9D43-4706-85DE-69EAE08E2B15}"/>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9" name="正方形/長方形 398">
          <a:extLst>
            <a:ext uri="{FF2B5EF4-FFF2-40B4-BE49-F238E27FC236}">
              <a16:creationId xmlns="" xmlns:a16="http://schemas.microsoft.com/office/drawing/2014/main" id="{BA1AC5F3-05E8-43B7-A532-2BFBC25A000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0" name="正方形/長方形 399">
          <a:extLst>
            <a:ext uri="{FF2B5EF4-FFF2-40B4-BE49-F238E27FC236}">
              <a16:creationId xmlns="" xmlns:a16="http://schemas.microsoft.com/office/drawing/2014/main" id="{148A6519-4592-4714-9809-5D1133CF11F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1" name="正方形/長方形 400">
          <a:extLst>
            <a:ext uri="{FF2B5EF4-FFF2-40B4-BE49-F238E27FC236}">
              <a16:creationId xmlns="" xmlns:a16="http://schemas.microsoft.com/office/drawing/2014/main" id="{86CD77C6-F48C-4927-8AFD-0C6BEC2A05D6}"/>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2" name="正方形/長方形 401">
          <a:extLst>
            <a:ext uri="{FF2B5EF4-FFF2-40B4-BE49-F238E27FC236}">
              <a16:creationId xmlns="" xmlns:a16="http://schemas.microsoft.com/office/drawing/2014/main" id="{67E2B36F-2048-4BCD-9431-BD4159088AA7}"/>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3" name="テキスト ボックス 402">
          <a:extLst>
            <a:ext uri="{FF2B5EF4-FFF2-40B4-BE49-F238E27FC236}">
              <a16:creationId xmlns="" xmlns:a16="http://schemas.microsoft.com/office/drawing/2014/main" id="{EDE79B9E-10E9-4BDA-AED8-DB55E40217C5}"/>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4" name="直線コネクタ 403">
          <a:extLst>
            <a:ext uri="{FF2B5EF4-FFF2-40B4-BE49-F238E27FC236}">
              <a16:creationId xmlns="" xmlns:a16="http://schemas.microsoft.com/office/drawing/2014/main" id="{20D14440-E674-4682-BE06-9F80FE1929AF}"/>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05" name="直線コネクタ 404">
          <a:extLst>
            <a:ext uri="{FF2B5EF4-FFF2-40B4-BE49-F238E27FC236}">
              <a16:creationId xmlns="" xmlns:a16="http://schemas.microsoft.com/office/drawing/2014/main" id="{701DFB0F-5788-4E98-B7BC-20D256AB42E4}"/>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06" name="テキスト ボックス 405">
          <a:extLst>
            <a:ext uri="{FF2B5EF4-FFF2-40B4-BE49-F238E27FC236}">
              <a16:creationId xmlns="" xmlns:a16="http://schemas.microsoft.com/office/drawing/2014/main" id="{49A9D316-620C-42D2-AFAE-73D733AEF636}"/>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07" name="直線コネクタ 406">
          <a:extLst>
            <a:ext uri="{FF2B5EF4-FFF2-40B4-BE49-F238E27FC236}">
              <a16:creationId xmlns="" xmlns:a16="http://schemas.microsoft.com/office/drawing/2014/main" id="{F9F1F571-2805-4531-BF20-6F38E0E29C32}"/>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08" name="テキスト ボックス 407">
          <a:extLst>
            <a:ext uri="{FF2B5EF4-FFF2-40B4-BE49-F238E27FC236}">
              <a16:creationId xmlns="" xmlns:a16="http://schemas.microsoft.com/office/drawing/2014/main" id="{009ADB7B-E423-4F6D-BDCE-9A935B4B63C5}"/>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09" name="直線コネクタ 408">
          <a:extLst>
            <a:ext uri="{FF2B5EF4-FFF2-40B4-BE49-F238E27FC236}">
              <a16:creationId xmlns="" xmlns:a16="http://schemas.microsoft.com/office/drawing/2014/main" id="{D42959E9-4303-4D0D-B96E-6B6B8E81ACDC}"/>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0" name="テキスト ボックス 409">
          <a:extLst>
            <a:ext uri="{FF2B5EF4-FFF2-40B4-BE49-F238E27FC236}">
              <a16:creationId xmlns="" xmlns:a16="http://schemas.microsoft.com/office/drawing/2014/main" id="{6E4881E4-0954-4270-845E-95FF3ADF1F8D}"/>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1" name="直線コネクタ 410">
          <a:extLst>
            <a:ext uri="{FF2B5EF4-FFF2-40B4-BE49-F238E27FC236}">
              <a16:creationId xmlns="" xmlns:a16="http://schemas.microsoft.com/office/drawing/2014/main" id="{15B3F976-96FA-41E6-9EF2-ABC6FCE336FF}"/>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2" name="テキスト ボックス 411">
          <a:extLst>
            <a:ext uri="{FF2B5EF4-FFF2-40B4-BE49-F238E27FC236}">
              <a16:creationId xmlns="" xmlns:a16="http://schemas.microsoft.com/office/drawing/2014/main" id="{4F56E8E9-E921-4BBF-ABF3-84611140B67B}"/>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3" name="直線コネクタ 412">
          <a:extLst>
            <a:ext uri="{FF2B5EF4-FFF2-40B4-BE49-F238E27FC236}">
              <a16:creationId xmlns="" xmlns:a16="http://schemas.microsoft.com/office/drawing/2014/main" id="{66E7D7CA-AD44-4A20-A7E2-4A2A1B97CBAE}"/>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4" name="テキスト ボックス 413">
          <a:extLst>
            <a:ext uri="{FF2B5EF4-FFF2-40B4-BE49-F238E27FC236}">
              <a16:creationId xmlns="" xmlns:a16="http://schemas.microsoft.com/office/drawing/2014/main" id="{68181968-C4E1-41EA-B64D-231826BBDD98}"/>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5" name="【市民会館】&#10;一人当たり面積グラフ枠">
          <a:extLst>
            <a:ext uri="{FF2B5EF4-FFF2-40B4-BE49-F238E27FC236}">
              <a16:creationId xmlns="" xmlns:a16="http://schemas.microsoft.com/office/drawing/2014/main" id="{CA0F9D20-2AF9-45AB-A9D4-643D9A18561E}"/>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67056</xdr:rowOff>
    </xdr:from>
    <xdr:to>
      <xdr:col>54</xdr:col>
      <xdr:colOff>189865</xdr:colOff>
      <xdr:row>108</xdr:row>
      <xdr:rowOff>57913</xdr:rowOff>
    </xdr:to>
    <xdr:cxnSp macro="">
      <xdr:nvCxnSpPr>
        <xdr:cNvPr id="416" name="直線コネクタ 415">
          <a:extLst>
            <a:ext uri="{FF2B5EF4-FFF2-40B4-BE49-F238E27FC236}">
              <a16:creationId xmlns="" xmlns:a16="http://schemas.microsoft.com/office/drawing/2014/main" id="{8BF889D5-6DBE-4E8B-9A06-231DECC0C354}"/>
            </a:ext>
          </a:extLst>
        </xdr:cNvPr>
        <xdr:cNvCxnSpPr/>
      </xdr:nvCxnSpPr>
      <xdr:spPr>
        <a:xfrm flipV="1">
          <a:off x="10476865" y="17212056"/>
          <a:ext cx="0" cy="1362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61740</xdr:rowOff>
    </xdr:from>
    <xdr:ext cx="469744" cy="259045"/>
    <xdr:sp macro="" textlink="">
      <xdr:nvSpPr>
        <xdr:cNvPr id="417" name="【市民会館】&#10;一人当たり面積最小値テキスト">
          <a:extLst>
            <a:ext uri="{FF2B5EF4-FFF2-40B4-BE49-F238E27FC236}">
              <a16:creationId xmlns="" xmlns:a16="http://schemas.microsoft.com/office/drawing/2014/main" id="{F20A730C-2836-4977-8EEF-F6EE55883798}"/>
            </a:ext>
          </a:extLst>
        </xdr:cNvPr>
        <xdr:cNvSpPr txBox="1"/>
      </xdr:nvSpPr>
      <xdr:spPr>
        <a:xfrm>
          <a:off x="10515600" y="1857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57913</xdr:rowOff>
    </xdr:from>
    <xdr:to>
      <xdr:col>55</xdr:col>
      <xdr:colOff>88900</xdr:colOff>
      <xdr:row>108</xdr:row>
      <xdr:rowOff>57913</xdr:rowOff>
    </xdr:to>
    <xdr:cxnSp macro="">
      <xdr:nvCxnSpPr>
        <xdr:cNvPr id="418" name="直線コネクタ 417">
          <a:extLst>
            <a:ext uri="{FF2B5EF4-FFF2-40B4-BE49-F238E27FC236}">
              <a16:creationId xmlns="" xmlns:a16="http://schemas.microsoft.com/office/drawing/2014/main" id="{5FEFFF49-E495-4356-8892-537A8A14E587}"/>
            </a:ext>
          </a:extLst>
        </xdr:cNvPr>
        <xdr:cNvCxnSpPr/>
      </xdr:nvCxnSpPr>
      <xdr:spPr>
        <a:xfrm>
          <a:off x="10388600" y="1857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13733</xdr:rowOff>
    </xdr:from>
    <xdr:ext cx="469744" cy="259045"/>
    <xdr:sp macro="" textlink="">
      <xdr:nvSpPr>
        <xdr:cNvPr id="419" name="【市民会館】&#10;一人当たり面積最大値テキスト">
          <a:extLst>
            <a:ext uri="{FF2B5EF4-FFF2-40B4-BE49-F238E27FC236}">
              <a16:creationId xmlns="" xmlns:a16="http://schemas.microsoft.com/office/drawing/2014/main" id="{078A9712-64B5-4593-895F-27EDF37DEEC6}"/>
            </a:ext>
          </a:extLst>
        </xdr:cNvPr>
        <xdr:cNvSpPr txBox="1"/>
      </xdr:nvSpPr>
      <xdr:spPr>
        <a:xfrm>
          <a:off x="10515600" y="16987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67056</xdr:rowOff>
    </xdr:from>
    <xdr:to>
      <xdr:col>55</xdr:col>
      <xdr:colOff>88900</xdr:colOff>
      <xdr:row>100</xdr:row>
      <xdr:rowOff>67056</xdr:rowOff>
    </xdr:to>
    <xdr:cxnSp macro="">
      <xdr:nvCxnSpPr>
        <xdr:cNvPr id="420" name="直線コネクタ 419">
          <a:extLst>
            <a:ext uri="{FF2B5EF4-FFF2-40B4-BE49-F238E27FC236}">
              <a16:creationId xmlns="" xmlns:a16="http://schemas.microsoft.com/office/drawing/2014/main" id="{FA5B5585-15E6-44F1-82FC-61EA25521CB2}"/>
            </a:ext>
          </a:extLst>
        </xdr:cNvPr>
        <xdr:cNvCxnSpPr/>
      </xdr:nvCxnSpPr>
      <xdr:spPr>
        <a:xfrm>
          <a:off x="10388600" y="1721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118127</xdr:rowOff>
    </xdr:from>
    <xdr:ext cx="469744" cy="259045"/>
    <xdr:sp macro="" textlink="">
      <xdr:nvSpPr>
        <xdr:cNvPr id="421" name="【市民会館】&#10;一人当たり面積平均値テキスト">
          <a:extLst>
            <a:ext uri="{FF2B5EF4-FFF2-40B4-BE49-F238E27FC236}">
              <a16:creationId xmlns="" xmlns:a16="http://schemas.microsoft.com/office/drawing/2014/main" id="{9F84B6E8-42CA-4D74-A586-5E249C1DF63C}"/>
            </a:ext>
          </a:extLst>
        </xdr:cNvPr>
        <xdr:cNvSpPr txBox="1"/>
      </xdr:nvSpPr>
      <xdr:spPr>
        <a:xfrm>
          <a:off x="10515600" y="1794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139700</xdr:rowOff>
    </xdr:from>
    <xdr:to>
      <xdr:col>55</xdr:col>
      <xdr:colOff>50800</xdr:colOff>
      <xdr:row>105</xdr:row>
      <xdr:rowOff>69850</xdr:rowOff>
    </xdr:to>
    <xdr:sp macro="" textlink="">
      <xdr:nvSpPr>
        <xdr:cNvPr id="422" name="フローチャート: 判断 421">
          <a:extLst>
            <a:ext uri="{FF2B5EF4-FFF2-40B4-BE49-F238E27FC236}">
              <a16:creationId xmlns="" xmlns:a16="http://schemas.microsoft.com/office/drawing/2014/main" id="{89AF4597-4860-4701-AFA1-B61A2ABC1140}"/>
            </a:ext>
          </a:extLst>
        </xdr:cNvPr>
        <xdr:cNvSpPr/>
      </xdr:nvSpPr>
      <xdr:spPr>
        <a:xfrm>
          <a:off x="104267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61976</xdr:rowOff>
    </xdr:from>
    <xdr:to>
      <xdr:col>50</xdr:col>
      <xdr:colOff>165100</xdr:colOff>
      <xdr:row>105</xdr:row>
      <xdr:rowOff>163576</xdr:rowOff>
    </xdr:to>
    <xdr:sp macro="" textlink="">
      <xdr:nvSpPr>
        <xdr:cNvPr id="423" name="フローチャート: 判断 422">
          <a:extLst>
            <a:ext uri="{FF2B5EF4-FFF2-40B4-BE49-F238E27FC236}">
              <a16:creationId xmlns="" xmlns:a16="http://schemas.microsoft.com/office/drawing/2014/main" id="{059505E2-9E16-44DC-A5EB-E0231B894716}"/>
            </a:ext>
          </a:extLst>
        </xdr:cNvPr>
        <xdr:cNvSpPr/>
      </xdr:nvSpPr>
      <xdr:spPr>
        <a:xfrm>
          <a:off x="9588500" y="1806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91694</xdr:rowOff>
    </xdr:from>
    <xdr:to>
      <xdr:col>46</xdr:col>
      <xdr:colOff>38100</xdr:colOff>
      <xdr:row>106</xdr:row>
      <xdr:rowOff>21844</xdr:rowOff>
    </xdr:to>
    <xdr:sp macro="" textlink="">
      <xdr:nvSpPr>
        <xdr:cNvPr id="424" name="フローチャート: 判断 423">
          <a:extLst>
            <a:ext uri="{FF2B5EF4-FFF2-40B4-BE49-F238E27FC236}">
              <a16:creationId xmlns="" xmlns:a16="http://schemas.microsoft.com/office/drawing/2014/main" id="{F752450E-06C0-43EA-9502-5E71A06BFE2D}"/>
            </a:ext>
          </a:extLst>
        </xdr:cNvPr>
        <xdr:cNvSpPr/>
      </xdr:nvSpPr>
      <xdr:spPr>
        <a:xfrm>
          <a:off x="86995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77978</xdr:rowOff>
    </xdr:from>
    <xdr:to>
      <xdr:col>41</xdr:col>
      <xdr:colOff>101600</xdr:colOff>
      <xdr:row>106</xdr:row>
      <xdr:rowOff>8128</xdr:rowOff>
    </xdr:to>
    <xdr:sp macro="" textlink="">
      <xdr:nvSpPr>
        <xdr:cNvPr id="425" name="フローチャート: 判断 424">
          <a:extLst>
            <a:ext uri="{FF2B5EF4-FFF2-40B4-BE49-F238E27FC236}">
              <a16:creationId xmlns="" xmlns:a16="http://schemas.microsoft.com/office/drawing/2014/main" id="{5AB11A84-500F-4FD5-B2DB-3492FD447222}"/>
            </a:ext>
          </a:extLst>
        </xdr:cNvPr>
        <xdr:cNvSpPr/>
      </xdr:nvSpPr>
      <xdr:spPr>
        <a:xfrm>
          <a:off x="7810500" y="1808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48261</xdr:rowOff>
    </xdr:from>
    <xdr:to>
      <xdr:col>36</xdr:col>
      <xdr:colOff>165100</xdr:colOff>
      <xdr:row>105</xdr:row>
      <xdr:rowOff>149861</xdr:rowOff>
    </xdr:to>
    <xdr:sp macro="" textlink="">
      <xdr:nvSpPr>
        <xdr:cNvPr id="426" name="フローチャート: 判断 425">
          <a:extLst>
            <a:ext uri="{FF2B5EF4-FFF2-40B4-BE49-F238E27FC236}">
              <a16:creationId xmlns="" xmlns:a16="http://schemas.microsoft.com/office/drawing/2014/main" id="{EBB50EBA-2B66-48DF-8C26-BDE56955BCA8}"/>
            </a:ext>
          </a:extLst>
        </xdr:cNvPr>
        <xdr:cNvSpPr/>
      </xdr:nvSpPr>
      <xdr:spPr>
        <a:xfrm>
          <a:off x="6921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7" name="テキスト ボックス 426">
          <a:extLst>
            <a:ext uri="{FF2B5EF4-FFF2-40B4-BE49-F238E27FC236}">
              <a16:creationId xmlns="" xmlns:a16="http://schemas.microsoft.com/office/drawing/2014/main" id="{00A75FC4-AA15-4EE0-ABE1-98872A568A9A}"/>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28" name="テキスト ボックス 427">
          <a:extLst>
            <a:ext uri="{FF2B5EF4-FFF2-40B4-BE49-F238E27FC236}">
              <a16:creationId xmlns="" xmlns:a16="http://schemas.microsoft.com/office/drawing/2014/main" id="{E63093A9-5F80-4F8F-AB15-400A27DE113B}"/>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29" name="テキスト ボックス 428">
          <a:extLst>
            <a:ext uri="{FF2B5EF4-FFF2-40B4-BE49-F238E27FC236}">
              <a16:creationId xmlns="" xmlns:a16="http://schemas.microsoft.com/office/drawing/2014/main" id="{4C7BBD2D-B513-4181-A8A6-ED831519E7A2}"/>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0" name="テキスト ボックス 429">
          <a:extLst>
            <a:ext uri="{FF2B5EF4-FFF2-40B4-BE49-F238E27FC236}">
              <a16:creationId xmlns="" xmlns:a16="http://schemas.microsoft.com/office/drawing/2014/main" id="{34581DC7-6ADB-4632-BF75-DBC2BE2EECD8}"/>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1" name="テキスト ボックス 430">
          <a:extLst>
            <a:ext uri="{FF2B5EF4-FFF2-40B4-BE49-F238E27FC236}">
              <a16:creationId xmlns="" xmlns:a16="http://schemas.microsoft.com/office/drawing/2014/main" id="{9BDA04CB-71B6-48E7-AAD4-6F6818B5D27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98552</xdr:rowOff>
    </xdr:from>
    <xdr:to>
      <xdr:col>46</xdr:col>
      <xdr:colOff>38100</xdr:colOff>
      <xdr:row>107</xdr:row>
      <xdr:rowOff>28702</xdr:rowOff>
    </xdr:to>
    <xdr:sp macro="" textlink="">
      <xdr:nvSpPr>
        <xdr:cNvPr id="432" name="楕円 431">
          <a:extLst>
            <a:ext uri="{FF2B5EF4-FFF2-40B4-BE49-F238E27FC236}">
              <a16:creationId xmlns="" xmlns:a16="http://schemas.microsoft.com/office/drawing/2014/main" id="{58F4999D-CF74-4B9A-97FB-1197DE997389}"/>
            </a:ext>
          </a:extLst>
        </xdr:cNvPr>
        <xdr:cNvSpPr/>
      </xdr:nvSpPr>
      <xdr:spPr>
        <a:xfrm>
          <a:off x="8699500" y="1827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103124</xdr:rowOff>
    </xdr:from>
    <xdr:to>
      <xdr:col>41</xdr:col>
      <xdr:colOff>101600</xdr:colOff>
      <xdr:row>107</xdr:row>
      <xdr:rowOff>33274</xdr:rowOff>
    </xdr:to>
    <xdr:sp macro="" textlink="">
      <xdr:nvSpPr>
        <xdr:cNvPr id="433" name="楕円 432">
          <a:extLst>
            <a:ext uri="{FF2B5EF4-FFF2-40B4-BE49-F238E27FC236}">
              <a16:creationId xmlns="" xmlns:a16="http://schemas.microsoft.com/office/drawing/2014/main" id="{9E93875A-9FC3-41D6-A234-E442E4CDA61E}"/>
            </a:ext>
          </a:extLst>
        </xdr:cNvPr>
        <xdr:cNvSpPr/>
      </xdr:nvSpPr>
      <xdr:spPr>
        <a:xfrm>
          <a:off x="7810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149352</xdr:rowOff>
    </xdr:from>
    <xdr:to>
      <xdr:col>45</xdr:col>
      <xdr:colOff>177800</xdr:colOff>
      <xdr:row>106</xdr:row>
      <xdr:rowOff>153924</xdr:rowOff>
    </xdr:to>
    <xdr:cxnSp macro="">
      <xdr:nvCxnSpPr>
        <xdr:cNvPr id="434" name="直線コネクタ 433">
          <a:extLst>
            <a:ext uri="{FF2B5EF4-FFF2-40B4-BE49-F238E27FC236}">
              <a16:creationId xmlns="" xmlns:a16="http://schemas.microsoft.com/office/drawing/2014/main" id="{A0BF6ED8-0B2B-42C9-8354-7A513B0044A6}"/>
            </a:ext>
          </a:extLst>
        </xdr:cNvPr>
        <xdr:cNvCxnSpPr/>
      </xdr:nvCxnSpPr>
      <xdr:spPr>
        <a:xfrm flipV="1">
          <a:off x="7861300" y="183230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109982</xdr:rowOff>
    </xdr:from>
    <xdr:to>
      <xdr:col>36</xdr:col>
      <xdr:colOff>165100</xdr:colOff>
      <xdr:row>107</xdr:row>
      <xdr:rowOff>40132</xdr:rowOff>
    </xdr:to>
    <xdr:sp macro="" textlink="">
      <xdr:nvSpPr>
        <xdr:cNvPr id="435" name="楕円 434">
          <a:extLst>
            <a:ext uri="{FF2B5EF4-FFF2-40B4-BE49-F238E27FC236}">
              <a16:creationId xmlns="" xmlns:a16="http://schemas.microsoft.com/office/drawing/2014/main" id="{86B6D093-542A-47CE-A4B9-0834BD5F21FB}"/>
            </a:ext>
          </a:extLst>
        </xdr:cNvPr>
        <xdr:cNvSpPr/>
      </xdr:nvSpPr>
      <xdr:spPr>
        <a:xfrm>
          <a:off x="6921500" y="1828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153924</xdr:rowOff>
    </xdr:from>
    <xdr:to>
      <xdr:col>41</xdr:col>
      <xdr:colOff>50800</xdr:colOff>
      <xdr:row>106</xdr:row>
      <xdr:rowOff>160782</xdr:rowOff>
    </xdr:to>
    <xdr:cxnSp macro="">
      <xdr:nvCxnSpPr>
        <xdr:cNvPr id="436" name="直線コネクタ 435">
          <a:extLst>
            <a:ext uri="{FF2B5EF4-FFF2-40B4-BE49-F238E27FC236}">
              <a16:creationId xmlns="" xmlns:a16="http://schemas.microsoft.com/office/drawing/2014/main" id="{9C4D25DD-BE9F-4CB7-B384-F547E85824B0}"/>
            </a:ext>
          </a:extLst>
        </xdr:cNvPr>
        <xdr:cNvCxnSpPr/>
      </xdr:nvCxnSpPr>
      <xdr:spPr>
        <a:xfrm flipV="1">
          <a:off x="6972300" y="183276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8653</xdr:rowOff>
    </xdr:from>
    <xdr:ext cx="469744" cy="259045"/>
    <xdr:sp macro="" textlink="">
      <xdr:nvSpPr>
        <xdr:cNvPr id="437" name="n_1aveValue【市民会館】&#10;一人当たり面積">
          <a:extLst>
            <a:ext uri="{FF2B5EF4-FFF2-40B4-BE49-F238E27FC236}">
              <a16:creationId xmlns="" xmlns:a16="http://schemas.microsoft.com/office/drawing/2014/main" id="{9FE80F05-C07A-42F8-B3D7-2AA86B978C30}"/>
            </a:ext>
          </a:extLst>
        </xdr:cNvPr>
        <xdr:cNvSpPr txBox="1"/>
      </xdr:nvSpPr>
      <xdr:spPr>
        <a:xfrm>
          <a:off x="9391727" y="1783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38371</xdr:rowOff>
    </xdr:from>
    <xdr:ext cx="469744" cy="259045"/>
    <xdr:sp macro="" textlink="">
      <xdr:nvSpPr>
        <xdr:cNvPr id="438" name="n_2aveValue【市民会館】&#10;一人当たり面積">
          <a:extLst>
            <a:ext uri="{FF2B5EF4-FFF2-40B4-BE49-F238E27FC236}">
              <a16:creationId xmlns="" xmlns:a16="http://schemas.microsoft.com/office/drawing/2014/main" id="{DC499379-7A74-4EE8-9B88-811EC69EB9D7}"/>
            </a:ext>
          </a:extLst>
        </xdr:cNvPr>
        <xdr:cNvSpPr txBox="1"/>
      </xdr:nvSpPr>
      <xdr:spPr>
        <a:xfrm>
          <a:off x="8515427" y="1786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24655</xdr:rowOff>
    </xdr:from>
    <xdr:ext cx="469744" cy="259045"/>
    <xdr:sp macro="" textlink="">
      <xdr:nvSpPr>
        <xdr:cNvPr id="439" name="n_3aveValue【市民会館】&#10;一人当たり面積">
          <a:extLst>
            <a:ext uri="{FF2B5EF4-FFF2-40B4-BE49-F238E27FC236}">
              <a16:creationId xmlns="" xmlns:a16="http://schemas.microsoft.com/office/drawing/2014/main" id="{6617A94E-D21E-4ABE-8561-9E030BCEB491}"/>
            </a:ext>
          </a:extLst>
        </xdr:cNvPr>
        <xdr:cNvSpPr txBox="1"/>
      </xdr:nvSpPr>
      <xdr:spPr>
        <a:xfrm>
          <a:off x="7626427" y="17855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166388</xdr:rowOff>
    </xdr:from>
    <xdr:ext cx="469744" cy="259045"/>
    <xdr:sp macro="" textlink="">
      <xdr:nvSpPr>
        <xdr:cNvPr id="440" name="n_4aveValue【市民会館】&#10;一人当たり面積">
          <a:extLst>
            <a:ext uri="{FF2B5EF4-FFF2-40B4-BE49-F238E27FC236}">
              <a16:creationId xmlns="" xmlns:a16="http://schemas.microsoft.com/office/drawing/2014/main" id="{0E23806B-A2FD-4621-A50F-83999B0C9454}"/>
            </a:ext>
          </a:extLst>
        </xdr:cNvPr>
        <xdr:cNvSpPr txBox="1"/>
      </xdr:nvSpPr>
      <xdr:spPr>
        <a:xfrm>
          <a:off x="6737427" y="1782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19829</xdr:rowOff>
    </xdr:from>
    <xdr:ext cx="469744" cy="259045"/>
    <xdr:sp macro="" textlink="">
      <xdr:nvSpPr>
        <xdr:cNvPr id="441" name="n_2mainValue【市民会館】&#10;一人当たり面積">
          <a:extLst>
            <a:ext uri="{FF2B5EF4-FFF2-40B4-BE49-F238E27FC236}">
              <a16:creationId xmlns="" xmlns:a16="http://schemas.microsoft.com/office/drawing/2014/main" id="{D45BD017-385A-4DB8-9101-421BCA2FD6CA}"/>
            </a:ext>
          </a:extLst>
        </xdr:cNvPr>
        <xdr:cNvSpPr txBox="1"/>
      </xdr:nvSpPr>
      <xdr:spPr>
        <a:xfrm>
          <a:off x="8515427" y="1836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24401</xdr:rowOff>
    </xdr:from>
    <xdr:ext cx="469744" cy="259045"/>
    <xdr:sp macro="" textlink="">
      <xdr:nvSpPr>
        <xdr:cNvPr id="442" name="n_3mainValue【市民会館】&#10;一人当たり面積">
          <a:extLst>
            <a:ext uri="{FF2B5EF4-FFF2-40B4-BE49-F238E27FC236}">
              <a16:creationId xmlns="" xmlns:a16="http://schemas.microsoft.com/office/drawing/2014/main" id="{2D0039BD-37D6-4B6A-A5B7-238C6D411F55}"/>
            </a:ext>
          </a:extLst>
        </xdr:cNvPr>
        <xdr:cNvSpPr txBox="1"/>
      </xdr:nvSpPr>
      <xdr:spPr>
        <a:xfrm>
          <a:off x="7626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31259</xdr:rowOff>
    </xdr:from>
    <xdr:ext cx="469744" cy="259045"/>
    <xdr:sp macro="" textlink="">
      <xdr:nvSpPr>
        <xdr:cNvPr id="443" name="n_4mainValue【市民会館】&#10;一人当たり面積">
          <a:extLst>
            <a:ext uri="{FF2B5EF4-FFF2-40B4-BE49-F238E27FC236}">
              <a16:creationId xmlns="" xmlns:a16="http://schemas.microsoft.com/office/drawing/2014/main" id="{A1604B9B-AD57-4955-940A-9206DB1F07A4}"/>
            </a:ext>
          </a:extLst>
        </xdr:cNvPr>
        <xdr:cNvSpPr txBox="1"/>
      </xdr:nvSpPr>
      <xdr:spPr>
        <a:xfrm>
          <a:off x="6737427" y="18376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4" name="正方形/長方形 443">
          <a:extLst>
            <a:ext uri="{FF2B5EF4-FFF2-40B4-BE49-F238E27FC236}">
              <a16:creationId xmlns="" xmlns:a16="http://schemas.microsoft.com/office/drawing/2014/main" id="{DB3E3110-E2EF-4BEC-B93F-DDF6844BF84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5" name="正方形/長方形 444">
          <a:extLst>
            <a:ext uri="{FF2B5EF4-FFF2-40B4-BE49-F238E27FC236}">
              <a16:creationId xmlns="" xmlns:a16="http://schemas.microsoft.com/office/drawing/2014/main" id="{51E24775-FE25-4A58-A973-B93661DD1DD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46" name="正方形/長方形 445">
          <a:extLst>
            <a:ext uri="{FF2B5EF4-FFF2-40B4-BE49-F238E27FC236}">
              <a16:creationId xmlns="" xmlns:a16="http://schemas.microsoft.com/office/drawing/2014/main" id="{F6193F92-E216-4EDD-88A0-1F2DF83FE74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47" name="正方形/長方形 446">
          <a:extLst>
            <a:ext uri="{FF2B5EF4-FFF2-40B4-BE49-F238E27FC236}">
              <a16:creationId xmlns="" xmlns:a16="http://schemas.microsoft.com/office/drawing/2014/main" id="{FAA0BCD1-ED81-46B3-AE20-E37E3004CFE3}"/>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48" name="正方形/長方形 447">
          <a:extLst>
            <a:ext uri="{FF2B5EF4-FFF2-40B4-BE49-F238E27FC236}">
              <a16:creationId xmlns="" xmlns:a16="http://schemas.microsoft.com/office/drawing/2014/main" id="{A57E0E4D-F1F7-4F18-B9FE-CEC11292AFA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49" name="正方形/長方形 448">
          <a:extLst>
            <a:ext uri="{FF2B5EF4-FFF2-40B4-BE49-F238E27FC236}">
              <a16:creationId xmlns="" xmlns:a16="http://schemas.microsoft.com/office/drawing/2014/main" id="{56417EBD-8EFD-4A64-A0F3-D86859E296BC}"/>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0" name="正方形/長方形 449">
          <a:extLst>
            <a:ext uri="{FF2B5EF4-FFF2-40B4-BE49-F238E27FC236}">
              <a16:creationId xmlns="" xmlns:a16="http://schemas.microsoft.com/office/drawing/2014/main" id="{65068058-78CF-42FD-B004-D1025551223C}"/>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1" name="正方形/長方形 450">
          <a:extLst>
            <a:ext uri="{FF2B5EF4-FFF2-40B4-BE49-F238E27FC236}">
              <a16:creationId xmlns="" xmlns:a16="http://schemas.microsoft.com/office/drawing/2014/main" id="{0431C267-4BBD-4F3E-AF58-D83F34A24511}"/>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52" name="正方形/長方形 451">
          <a:extLst>
            <a:ext uri="{FF2B5EF4-FFF2-40B4-BE49-F238E27FC236}">
              <a16:creationId xmlns="" xmlns:a16="http://schemas.microsoft.com/office/drawing/2014/main" id="{C1F24974-24B1-44EF-9B1D-A3DB9A7273E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3" name="正方形/長方形 452">
          <a:extLst>
            <a:ext uri="{FF2B5EF4-FFF2-40B4-BE49-F238E27FC236}">
              <a16:creationId xmlns="" xmlns:a16="http://schemas.microsoft.com/office/drawing/2014/main" id="{01A4115B-56CF-47F7-A67A-FDC4931E63FC}"/>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4" name="正方形/長方形 453">
          <a:extLst>
            <a:ext uri="{FF2B5EF4-FFF2-40B4-BE49-F238E27FC236}">
              <a16:creationId xmlns="" xmlns:a16="http://schemas.microsoft.com/office/drawing/2014/main" id="{82EFBEF8-0F11-4B98-A38F-69195101B228}"/>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5" name="正方形/長方形 454">
          <a:extLst>
            <a:ext uri="{FF2B5EF4-FFF2-40B4-BE49-F238E27FC236}">
              <a16:creationId xmlns="" xmlns:a16="http://schemas.microsoft.com/office/drawing/2014/main" id="{4A0EE9FF-856F-4923-9B9A-B8A0CB7B86C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6" name="正方形/長方形 455">
          <a:extLst>
            <a:ext uri="{FF2B5EF4-FFF2-40B4-BE49-F238E27FC236}">
              <a16:creationId xmlns="" xmlns:a16="http://schemas.microsoft.com/office/drawing/2014/main" id="{2BE8EA35-2CA1-494E-8C65-C4D12652FB3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7" name="正方形/長方形 456">
          <a:extLst>
            <a:ext uri="{FF2B5EF4-FFF2-40B4-BE49-F238E27FC236}">
              <a16:creationId xmlns="" xmlns:a16="http://schemas.microsoft.com/office/drawing/2014/main" id="{1BAC6E71-82D4-469F-BD1D-F3C5D8A11C2A}"/>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8" name="正方形/長方形 457">
          <a:extLst>
            <a:ext uri="{FF2B5EF4-FFF2-40B4-BE49-F238E27FC236}">
              <a16:creationId xmlns="" xmlns:a16="http://schemas.microsoft.com/office/drawing/2014/main" id="{B9B1B538-E5FD-408C-AC0C-9BC117E824DD}"/>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9" name="正方形/長方形 458">
          <a:extLst>
            <a:ext uri="{FF2B5EF4-FFF2-40B4-BE49-F238E27FC236}">
              <a16:creationId xmlns="" xmlns:a16="http://schemas.microsoft.com/office/drawing/2014/main" id="{4E5D11E1-BD98-4867-9818-E1F998BAEF53}"/>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a:extLst>
            <a:ext uri="{FF2B5EF4-FFF2-40B4-BE49-F238E27FC236}">
              <a16:creationId xmlns="" xmlns:a16="http://schemas.microsoft.com/office/drawing/2014/main" id="{412CDE8D-80DB-40F9-9DF1-54AB277F4B0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a:extLst>
            <a:ext uri="{FF2B5EF4-FFF2-40B4-BE49-F238E27FC236}">
              <a16:creationId xmlns="" xmlns:a16="http://schemas.microsoft.com/office/drawing/2014/main" id="{CF9EF40B-EA26-47BF-B0F1-9E686FD475E9}"/>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a:extLst>
            <a:ext uri="{FF2B5EF4-FFF2-40B4-BE49-F238E27FC236}">
              <a16:creationId xmlns="" xmlns:a16="http://schemas.microsoft.com/office/drawing/2014/main" id="{641D7526-52CA-46F4-A879-347F6B42B1F6}"/>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a:extLst>
            <a:ext uri="{FF2B5EF4-FFF2-40B4-BE49-F238E27FC236}">
              <a16:creationId xmlns="" xmlns:a16="http://schemas.microsoft.com/office/drawing/2014/main" id="{C8219C20-B62F-45C4-9117-6CED9C010EC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a:extLst>
            <a:ext uri="{FF2B5EF4-FFF2-40B4-BE49-F238E27FC236}">
              <a16:creationId xmlns="" xmlns:a16="http://schemas.microsoft.com/office/drawing/2014/main" id="{30BE13CB-FC55-4A85-B37C-9B7A1C65A214}"/>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a:extLst>
            <a:ext uri="{FF2B5EF4-FFF2-40B4-BE49-F238E27FC236}">
              <a16:creationId xmlns="" xmlns:a16="http://schemas.microsoft.com/office/drawing/2014/main" id="{C06EAEAC-B4B9-4CB7-9DE8-CBECCE2D55FC}"/>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a:extLst>
            <a:ext uri="{FF2B5EF4-FFF2-40B4-BE49-F238E27FC236}">
              <a16:creationId xmlns="" xmlns:a16="http://schemas.microsoft.com/office/drawing/2014/main" id="{00614A3C-0ECE-4A6F-9B6E-90ED432F119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a:extLst>
            <a:ext uri="{FF2B5EF4-FFF2-40B4-BE49-F238E27FC236}">
              <a16:creationId xmlns="" xmlns:a16="http://schemas.microsoft.com/office/drawing/2014/main" id="{B39C0627-1E5D-425B-9436-82318B5A0A97}"/>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a:extLst>
            <a:ext uri="{FF2B5EF4-FFF2-40B4-BE49-F238E27FC236}">
              <a16:creationId xmlns="" xmlns:a16="http://schemas.microsoft.com/office/drawing/2014/main" id="{59801620-E5BC-4FF6-982D-4D9818D1164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a:extLst>
            <a:ext uri="{FF2B5EF4-FFF2-40B4-BE49-F238E27FC236}">
              <a16:creationId xmlns="" xmlns:a16="http://schemas.microsoft.com/office/drawing/2014/main" id="{BB2DBCE7-5FD5-4A6C-8A5A-C32B6520DBF7}"/>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0" name="テキスト ボックス 469">
          <a:extLst>
            <a:ext uri="{FF2B5EF4-FFF2-40B4-BE49-F238E27FC236}">
              <a16:creationId xmlns="" xmlns:a16="http://schemas.microsoft.com/office/drawing/2014/main" id="{225C8919-3C50-45AE-94FD-D4E11C69B35F}"/>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71" name="直線コネクタ 470">
          <a:extLst>
            <a:ext uri="{FF2B5EF4-FFF2-40B4-BE49-F238E27FC236}">
              <a16:creationId xmlns="" xmlns:a16="http://schemas.microsoft.com/office/drawing/2014/main" id="{964BB8EA-9A10-40C8-B9EF-824445BE02F3}"/>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72" name="テキスト ボックス 471">
          <a:extLst>
            <a:ext uri="{FF2B5EF4-FFF2-40B4-BE49-F238E27FC236}">
              <a16:creationId xmlns="" xmlns:a16="http://schemas.microsoft.com/office/drawing/2014/main" id="{382C9CE2-1E9A-4EE3-9311-0BA6C54C7132}"/>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73" name="直線コネクタ 472">
          <a:extLst>
            <a:ext uri="{FF2B5EF4-FFF2-40B4-BE49-F238E27FC236}">
              <a16:creationId xmlns="" xmlns:a16="http://schemas.microsoft.com/office/drawing/2014/main" id="{639C1338-B483-4F00-8601-B6BD1510EAC0}"/>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74" name="テキスト ボックス 473">
          <a:extLst>
            <a:ext uri="{FF2B5EF4-FFF2-40B4-BE49-F238E27FC236}">
              <a16:creationId xmlns="" xmlns:a16="http://schemas.microsoft.com/office/drawing/2014/main" id="{9DDF9ACD-1F2F-4DC7-BB83-9AD635112ADD}"/>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75" name="直線コネクタ 474">
          <a:extLst>
            <a:ext uri="{FF2B5EF4-FFF2-40B4-BE49-F238E27FC236}">
              <a16:creationId xmlns="" xmlns:a16="http://schemas.microsoft.com/office/drawing/2014/main" id="{3B3C5D9C-2EF5-41BD-B9C2-9891B14E465B}"/>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76" name="テキスト ボックス 475">
          <a:extLst>
            <a:ext uri="{FF2B5EF4-FFF2-40B4-BE49-F238E27FC236}">
              <a16:creationId xmlns="" xmlns:a16="http://schemas.microsoft.com/office/drawing/2014/main" id="{F5C3689A-6F00-42C7-8216-0EFF34D82799}"/>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77" name="直線コネクタ 476">
          <a:extLst>
            <a:ext uri="{FF2B5EF4-FFF2-40B4-BE49-F238E27FC236}">
              <a16:creationId xmlns="" xmlns:a16="http://schemas.microsoft.com/office/drawing/2014/main" id="{8065660D-1955-4E09-B5EA-5F95C16DBC83}"/>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78" name="テキスト ボックス 477">
          <a:extLst>
            <a:ext uri="{FF2B5EF4-FFF2-40B4-BE49-F238E27FC236}">
              <a16:creationId xmlns="" xmlns:a16="http://schemas.microsoft.com/office/drawing/2014/main" id="{81BD2887-19CE-4493-9856-20B788EDF9A0}"/>
            </a:ext>
          </a:extLst>
        </xdr:cNvPr>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79" name="直線コネクタ 478">
          <a:extLst>
            <a:ext uri="{FF2B5EF4-FFF2-40B4-BE49-F238E27FC236}">
              <a16:creationId xmlns="" xmlns:a16="http://schemas.microsoft.com/office/drawing/2014/main" id="{29FCC470-1404-4E92-ADF0-50E4D5DEFE0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0" name="テキスト ボックス 479">
          <a:extLst>
            <a:ext uri="{FF2B5EF4-FFF2-40B4-BE49-F238E27FC236}">
              <a16:creationId xmlns="" xmlns:a16="http://schemas.microsoft.com/office/drawing/2014/main" id="{B3BF160F-B833-4EBD-AA94-59A9EA611C72}"/>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1" name="【保健センター・保健所】&#10;有形固定資産減価償却率グラフ枠">
          <a:extLst>
            <a:ext uri="{FF2B5EF4-FFF2-40B4-BE49-F238E27FC236}">
              <a16:creationId xmlns="" xmlns:a16="http://schemas.microsoft.com/office/drawing/2014/main" id="{914B701B-D21F-46D1-98E4-ED4037DDE87D}"/>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155448</xdr:rowOff>
    </xdr:from>
    <xdr:to>
      <xdr:col>85</xdr:col>
      <xdr:colOff>126364</xdr:colOff>
      <xdr:row>64</xdr:row>
      <xdr:rowOff>0</xdr:rowOff>
    </xdr:to>
    <xdr:cxnSp macro="">
      <xdr:nvCxnSpPr>
        <xdr:cNvPr id="482" name="直線コネクタ 481">
          <a:extLst>
            <a:ext uri="{FF2B5EF4-FFF2-40B4-BE49-F238E27FC236}">
              <a16:creationId xmlns="" xmlns:a16="http://schemas.microsoft.com/office/drawing/2014/main" id="{EE2B0E06-E916-407F-804C-2F46BEC8E6A6}"/>
            </a:ext>
          </a:extLst>
        </xdr:cNvPr>
        <xdr:cNvCxnSpPr/>
      </xdr:nvCxnSpPr>
      <xdr:spPr>
        <a:xfrm flipV="1">
          <a:off x="16318864" y="9756648"/>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3827</xdr:rowOff>
    </xdr:from>
    <xdr:ext cx="405111" cy="259045"/>
    <xdr:sp macro="" textlink="">
      <xdr:nvSpPr>
        <xdr:cNvPr id="483" name="【保健センター・保健所】&#10;有形固定資産減価償却率最小値テキスト">
          <a:extLst>
            <a:ext uri="{FF2B5EF4-FFF2-40B4-BE49-F238E27FC236}">
              <a16:creationId xmlns="" xmlns:a16="http://schemas.microsoft.com/office/drawing/2014/main" id="{F6EE31DB-110E-47CB-ACAB-296AA94D45E2}"/>
            </a:ext>
          </a:extLst>
        </xdr:cNvPr>
        <xdr:cNvSpPr txBox="1"/>
      </xdr:nvSpPr>
      <xdr:spPr>
        <a:xfrm>
          <a:off x="163576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0</xdr:rowOff>
    </xdr:from>
    <xdr:to>
      <xdr:col>86</xdr:col>
      <xdr:colOff>25400</xdr:colOff>
      <xdr:row>64</xdr:row>
      <xdr:rowOff>0</xdr:rowOff>
    </xdr:to>
    <xdr:cxnSp macro="">
      <xdr:nvCxnSpPr>
        <xdr:cNvPr id="484" name="直線コネクタ 483">
          <a:extLst>
            <a:ext uri="{FF2B5EF4-FFF2-40B4-BE49-F238E27FC236}">
              <a16:creationId xmlns="" xmlns:a16="http://schemas.microsoft.com/office/drawing/2014/main" id="{78CC7F56-5795-463D-89B1-8CDE165C9F1C}"/>
            </a:ext>
          </a:extLst>
        </xdr:cNvPr>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102125</xdr:rowOff>
    </xdr:from>
    <xdr:ext cx="405111" cy="259045"/>
    <xdr:sp macro="" textlink="">
      <xdr:nvSpPr>
        <xdr:cNvPr id="485" name="【保健センター・保健所】&#10;有形固定資産減価償却率最大値テキスト">
          <a:extLst>
            <a:ext uri="{FF2B5EF4-FFF2-40B4-BE49-F238E27FC236}">
              <a16:creationId xmlns="" xmlns:a16="http://schemas.microsoft.com/office/drawing/2014/main" id="{17C1C36B-0241-40AA-A90A-A65BBE2FAD9A}"/>
            </a:ext>
          </a:extLst>
        </xdr:cNvPr>
        <xdr:cNvSpPr txBox="1"/>
      </xdr:nvSpPr>
      <xdr:spPr>
        <a:xfrm>
          <a:off x="16357600" y="953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155448</xdr:rowOff>
    </xdr:from>
    <xdr:to>
      <xdr:col>86</xdr:col>
      <xdr:colOff>25400</xdr:colOff>
      <xdr:row>56</xdr:row>
      <xdr:rowOff>155448</xdr:rowOff>
    </xdr:to>
    <xdr:cxnSp macro="">
      <xdr:nvCxnSpPr>
        <xdr:cNvPr id="486" name="直線コネクタ 485">
          <a:extLst>
            <a:ext uri="{FF2B5EF4-FFF2-40B4-BE49-F238E27FC236}">
              <a16:creationId xmlns="" xmlns:a16="http://schemas.microsoft.com/office/drawing/2014/main" id="{59322801-4032-4CF2-BC5C-19C93D92F8C8}"/>
            </a:ext>
          </a:extLst>
        </xdr:cNvPr>
        <xdr:cNvCxnSpPr/>
      </xdr:nvCxnSpPr>
      <xdr:spPr>
        <a:xfrm>
          <a:off x="16230600" y="975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128795</xdr:rowOff>
    </xdr:from>
    <xdr:ext cx="405111" cy="259045"/>
    <xdr:sp macro="" textlink="">
      <xdr:nvSpPr>
        <xdr:cNvPr id="487" name="【保健センター・保健所】&#10;有形固定資産減価償却率平均値テキスト">
          <a:extLst>
            <a:ext uri="{FF2B5EF4-FFF2-40B4-BE49-F238E27FC236}">
              <a16:creationId xmlns="" xmlns:a16="http://schemas.microsoft.com/office/drawing/2014/main" id="{5225A628-2F82-4B8C-BD21-88321D5EFC2F}"/>
            </a:ext>
          </a:extLst>
        </xdr:cNvPr>
        <xdr:cNvSpPr txBox="1"/>
      </xdr:nvSpPr>
      <xdr:spPr>
        <a:xfrm>
          <a:off x="16357600" y="102443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150368</xdr:rowOff>
    </xdr:from>
    <xdr:to>
      <xdr:col>85</xdr:col>
      <xdr:colOff>177800</xdr:colOff>
      <xdr:row>60</xdr:row>
      <xdr:rowOff>80518</xdr:rowOff>
    </xdr:to>
    <xdr:sp macro="" textlink="">
      <xdr:nvSpPr>
        <xdr:cNvPr id="488" name="フローチャート: 判断 487">
          <a:extLst>
            <a:ext uri="{FF2B5EF4-FFF2-40B4-BE49-F238E27FC236}">
              <a16:creationId xmlns="" xmlns:a16="http://schemas.microsoft.com/office/drawing/2014/main" id="{48923FCB-7524-4E07-B82A-FCE856F8EE1F}"/>
            </a:ext>
          </a:extLst>
        </xdr:cNvPr>
        <xdr:cNvSpPr/>
      </xdr:nvSpPr>
      <xdr:spPr>
        <a:xfrm>
          <a:off x="162687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68072</xdr:rowOff>
    </xdr:from>
    <xdr:to>
      <xdr:col>81</xdr:col>
      <xdr:colOff>101600</xdr:colOff>
      <xdr:row>60</xdr:row>
      <xdr:rowOff>169672</xdr:rowOff>
    </xdr:to>
    <xdr:sp macro="" textlink="">
      <xdr:nvSpPr>
        <xdr:cNvPr id="489" name="フローチャート: 判断 488">
          <a:extLst>
            <a:ext uri="{FF2B5EF4-FFF2-40B4-BE49-F238E27FC236}">
              <a16:creationId xmlns="" xmlns:a16="http://schemas.microsoft.com/office/drawing/2014/main" id="{2DB8928C-8074-431E-88C1-E8B028846849}"/>
            </a:ext>
          </a:extLst>
        </xdr:cNvPr>
        <xdr:cNvSpPr/>
      </xdr:nvSpPr>
      <xdr:spPr>
        <a:xfrm>
          <a:off x="154305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36068</xdr:rowOff>
    </xdr:from>
    <xdr:to>
      <xdr:col>76</xdr:col>
      <xdr:colOff>165100</xdr:colOff>
      <xdr:row>60</xdr:row>
      <xdr:rowOff>137668</xdr:rowOff>
    </xdr:to>
    <xdr:sp macro="" textlink="">
      <xdr:nvSpPr>
        <xdr:cNvPr id="490" name="フローチャート: 判断 489">
          <a:extLst>
            <a:ext uri="{FF2B5EF4-FFF2-40B4-BE49-F238E27FC236}">
              <a16:creationId xmlns="" xmlns:a16="http://schemas.microsoft.com/office/drawing/2014/main" id="{C82ACD27-1B8F-46DE-98A1-8FEDB53BCDEF}"/>
            </a:ext>
          </a:extLst>
        </xdr:cNvPr>
        <xdr:cNvSpPr/>
      </xdr:nvSpPr>
      <xdr:spPr>
        <a:xfrm>
          <a:off x="14541500" y="1032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161798</xdr:rowOff>
    </xdr:from>
    <xdr:to>
      <xdr:col>72</xdr:col>
      <xdr:colOff>38100</xdr:colOff>
      <xdr:row>60</xdr:row>
      <xdr:rowOff>91948</xdr:rowOff>
    </xdr:to>
    <xdr:sp macro="" textlink="">
      <xdr:nvSpPr>
        <xdr:cNvPr id="491" name="フローチャート: 判断 490">
          <a:extLst>
            <a:ext uri="{FF2B5EF4-FFF2-40B4-BE49-F238E27FC236}">
              <a16:creationId xmlns="" xmlns:a16="http://schemas.microsoft.com/office/drawing/2014/main" id="{7D28629E-67EF-4570-9E74-24BD9AC7CB9F}"/>
            </a:ext>
          </a:extLst>
        </xdr:cNvPr>
        <xdr:cNvSpPr/>
      </xdr:nvSpPr>
      <xdr:spPr>
        <a:xfrm>
          <a:off x="13652500" y="102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49784</xdr:rowOff>
    </xdr:from>
    <xdr:to>
      <xdr:col>67</xdr:col>
      <xdr:colOff>101600</xdr:colOff>
      <xdr:row>59</xdr:row>
      <xdr:rowOff>151384</xdr:rowOff>
    </xdr:to>
    <xdr:sp macro="" textlink="">
      <xdr:nvSpPr>
        <xdr:cNvPr id="492" name="フローチャート: 判断 491">
          <a:extLst>
            <a:ext uri="{FF2B5EF4-FFF2-40B4-BE49-F238E27FC236}">
              <a16:creationId xmlns="" xmlns:a16="http://schemas.microsoft.com/office/drawing/2014/main" id="{0B524479-0DFD-4E42-859C-55CE4E7FCDCD}"/>
            </a:ext>
          </a:extLst>
        </xdr:cNvPr>
        <xdr:cNvSpPr/>
      </xdr:nvSpPr>
      <xdr:spPr>
        <a:xfrm>
          <a:off x="12763500" y="10165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3" name="テキスト ボックス 492">
          <a:extLst>
            <a:ext uri="{FF2B5EF4-FFF2-40B4-BE49-F238E27FC236}">
              <a16:creationId xmlns="" xmlns:a16="http://schemas.microsoft.com/office/drawing/2014/main" id="{8A405B9D-CA20-4C39-BE99-F0F5D4314D5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4" name="テキスト ボックス 493">
          <a:extLst>
            <a:ext uri="{FF2B5EF4-FFF2-40B4-BE49-F238E27FC236}">
              <a16:creationId xmlns="" xmlns:a16="http://schemas.microsoft.com/office/drawing/2014/main" id="{F0FF5AD3-11B3-4F65-B49A-017CE602991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5" name="テキスト ボックス 494">
          <a:extLst>
            <a:ext uri="{FF2B5EF4-FFF2-40B4-BE49-F238E27FC236}">
              <a16:creationId xmlns="" xmlns:a16="http://schemas.microsoft.com/office/drawing/2014/main" id="{FD7E8BC3-EDE3-42E9-8DD9-7E76C446CC65}"/>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6" name="テキスト ボックス 495">
          <a:extLst>
            <a:ext uri="{FF2B5EF4-FFF2-40B4-BE49-F238E27FC236}">
              <a16:creationId xmlns="" xmlns:a16="http://schemas.microsoft.com/office/drawing/2014/main" id="{7DEE19E0-05DB-4AD8-9D09-666A2145B6B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7" name="テキスト ボックス 496">
          <a:extLst>
            <a:ext uri="{FF2B5EF4-FFF2-40B4-BE49-F238E27FC236}">
              <a16:creationId xmlns="" xmlns:a16="http://schemas.microsoft.com/office/drawing/2014/main" id="{35A99860-49CF-427D-9A6E-C360F243F17F}"/>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40640</xdr:rowOff>
    </xdr:from>
    <xdr:to>
      <xdr:col>76</xdr:col>
      <xdr:colOff>165100</xdr:colOff>
      <xdr:row>60</xdr:row>
      <xdr:rowOff>142240</xdr:rowOff>
    </xdr:to>
    <xdr:sp macro="" textlink="">
      <xdr:nvSpPr>
        <xdr:cNvPr id="498" name="楕円 497">
          <a:extLst>
            <a:ext uri="{FF2B5EF4-FFF2-40B4-BE49-F238E27FC236}">
              <a16:creationId xmlns="" xmlns:a16="http://schemas.microsoft.com/office/drawing/2014/main" id="{22C4007E-81D4-4F61-98FB-A680BD2387CE}"/>
            </a:ext>
          </a:extLst>
        </xdr:cNvPr>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150368</xdr:rowOff>
    </xdr:from>
    <xdr:to>
      <xdr:col>72</xdr:col>
      <xdr:colOff>38100</xdr:colOff>
      <xdr:row>60</xdr:row>
      <xdr:rowOff>80518</xdr:rowOff>
    </xdr:to>
    <xdr:sp macro="" textlink="">
      <xdr:nvSpPr>
        <xdr:cNvPr id="499" name="楕円 498">
          <a:extLst>
            <a:ext uri="{FF2B5EF4-FFF2-40B4-BE49-F238E27FC236}">
              <a16:creationId xmlns="" xmlns:a16="http://schemas.microsoft.com/office/drawing/2014/main" id="{F286B7CA-DD3D-40A3-98AD-CDFB2C81CB6B}"/>
            </a:ext>
          </a:extLst>
        </xdr:cNvPr>
        <xdr:cNvSpPr/>
      </xdr:nvSpPr>
      <xdr:spPr>
        <a:xfrm>
          <a:off x="13652500" y="1026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29718</xdr:rowOff>
    </xdr:from>
    <xdr:to>
      <xdr:col>76</xdr:col>
      <xdr:colOff>114300</xdr:colOff>
      <xdr:row>60</xdr:row>
      <xdr:rowOff>91440</xdr:rowOff>
    </xdr:to>
    <xdr:cxnSp macro="">
      <xdr:nvCxnSpPr>
        <xdr:cNvPr id="500" name="直線コネクタ 499">
          <a:extLst>
            <a:ext uri="{FF2B5EF4-FFF2-40B4-BE49-F238E27FC236}">
              <a16:creationId xmlns="" xmlns:a16="http://schemas.microsoft.com/office/drawing/2014/main" id="{DB2A6FE3-5255-4FA1-B255-306E1DCF261D}"/>
            </a:ext>
          </a:extLst>
        </xdr:cNvPr>
        <xdr:cNvCxnSpPr/>
      </xdr:nvCxnSpPr>
      <xdr:spPr>
        <a:xfrm>
          <a:off x="13703300" y="10316718"/>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88646</xdr:rowOff>
    </xdr:from>
    <xdr:to>
      <xdr:col>67</xdr:col>
      <xdr:colOff>101600</xdr:colOff>
      <xdr:row>60</xdr:row>
      <xdr:rowOff>18796</xdr:rowOff>
    </xdr:to>
    <xdr:sp macro="" textlink="">
      <xdr:nvSpPr>
        <xdr:cNvPr id="501" name="楕円 500">
          <a:extLst>
            <a:ext uri="{FF2B5EF4-FFF2-40B4-BE49-F238E27FC236}">
              <a16:creationId xmlns="" xmlns:a16="http://schemas.microsoft.com/office/drawing/2014/main" id="{146721EE-CC0B-4346-9F99-8F773EE9485D}"/>
            </a:ext>
          </a:extLst>
        </xdr:cNvPr>
        <xdr:cNvSpPr/>
      </xdr:nvSpPr>
      <xdr:spPr>
        <a:xfrm>
          <a:off x="12763500" y="1020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139446</xdr:rowOff>
    </xdr:from>
    <xdr:to>
      <xdr:col>71</xdr:col>
      <xdr:colOff>177800</xdr:colOff>
      <xdr:row>60</xdr:row>
      <xdr:rowOff>29718</xdr:rowOff>
    </xdr:to>
    <xdr:cxnSp macro="">
      <xdr:nvCxnSpPr>
        <xdr:cNvPr id="502" name="直線コネクタ 501">
          <a:extLst>
            <a:ext uri="{FF2B5EF4-FFF2-40B4-BE49-F238E27FC236}">
              <a16:creationId xmlns="" xmlns:a16="http://schemas.microsoft.com/office/drawing/2014/main" id="{FAB89AA1-FC43-4275-A78B-D8F97A7FC346}"/>
            </a:ext>
          </a:extLst>
        </xdr:cNvPr>
        <xdr:cNvCxnSpPr/>
      </xdr:nvCxnSpPr>
      <xdr:spPr>
        <a:xfrm>
          <a:off x="12814300" y="10254996"/>
          <a:ext cx="889000" cy="61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14749</xdr:rowOff>
    </xdr:from>
    <xdr:ext cx="405111" cy="259045"/>
    <xdr:sp macro="" textlink="">
      <xdr:nvSpPr>
        <xdr:cNvPr id="503" name="n_1aveValue【保健センター・保健所】&#10;有形固定資産減価償却率">
          <a:extLst>
            <a:ext uri="{FF2B5EF4-FFF2-40B4-BE49-F238E27FC236}">
              <a16:creationId xmlns="" xmlns:a16="http://schemas.microsoft.com/office/drawing/2014/main" id="{D08C6128-52DE-44BB-8C2E-83C703DE2351}"/>
            </a:ext>
          </a:extLst>
        </xdr:cNvPr>
        <xdr:cNvSpPr txBox="1"/>
      </xdr:nvSpPr>
      <xdr:spPr>
        <a:xfrm>
          <a:off x="15266044" y="10130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154195</xdr:rowOff>
    </xdr:from>
    <xdr:ext cx="405111" cy="259045"/>
    <xdr:sp macro="" textlink="">
      <xdr:nvSpPr>
        <xdr:cNvPr id="504" name="n_2aveValue【保健センター・保健所】&#10;有形固定資産減価償却率">
          <a:extLst>
            <a:ext uri="{FF2B5EF4-FFF2-40B4-BE49-F238E27FC236}">
              <a16:creationId xmlns="" xmlns:a16="http://schemas.microsoft.com/office/drawing/2014/main" id="{A1352E05-49C5-40AF-A489-03076A6670E0}"/>
            </a:ext>
          </a:extLst>
        </xdr:cNvPr>
        <xdr:cNvSpPr txBox="1"/>
      </xdr:nvSpPr>
      <xdr:spPr>
        <a:xfrm>
          <a:off x="14389744" y="1009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83075</xdr:rowOff>
    </xdr:from>
    <xdr:ext cx="405111" cy="259045"/>
    <xdr:sp macro="" textlink="">
      <xdr:nvSpPr>
        <xdr:cNvPr id="505" name="n_3aveValue【保健センター・保健所】&#10;有形固定資産減価償却率">
          <a:extLst>
            <a:ext uri="{FF2B5EF4-FFF2-40B4-BE49-F238E27FC236}">
              <a16:creationId xmlns="" xmlns:a16="http://schemas.microsoft.com/office/drawing/2014/main" id="{74FD41BA-E703-4818-9F26-7608A974C3D2}"/>
            </a:ext>
          </a:extLst>
        </xdr:cNvPr>
        <xdr:cNvSpPr txBox="1"/>
      </xdr:nvSpPr>
      <xdr:spPr>
        <a:xfrm>
          <a:off x="13500744" y="103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167911</xdr:rowOff>
    </xdr:from>
    <xdr:ext cx="405111" cy="259045"/>
    <xdr:sp macro="" textlink="">
      <xdr:nvSpPr>
        <xdr:cNvPr id="506" name="n_4aveValue【保健センター・保健所】&#10;有形固定資産減価償却率">
          <a:extLst>
            <a:ext uri="{FF2B5EF4-FFF2-40B4-BE49-F238E27FC236}">
              <a16:creationId xmlns="" xmlns:a16="http://schemas.microsoft.com/office/drawing/2014/main" id="{247B79D7-69B5-4719-9DAA-1E134AADE237}"/>
            </a:ext>
          </a:extLst>
        </xdr:cNvPr>
        <xdr:cNvSpPr txBox="1"/>
      </xdr:nvSpPr>
      <xdr:spPr>
        <a:xfrm>
          <a:off x="12611744" y="9940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07" name="n_2mainValue【保健センター・保健所】&#10;有形固定資産減価償却率">
          <a:extLst>
            <a:ext uri="{FF2B5EF4-FFF2-40B4-BE49-F238E27FC236}">
              <a16:creationId xmlns="" xmlns:a16="http://schemas.microsoft.com/office/drawing/2014/main" id="{FBBD821E-397E-4E9E-85D5-936F2E236FB3}"/>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97045</xdr:rowOff>
    </xdr:from>
    <xdr:ext cx="405111" cy="259045"/>
    <xdr:sp macro="" textlink="">
      <xdr:nvSpPr>
        <xdr:cNvPr id="508" name="n_3mainValue【保健センター・保健所】&#10;有形固定資産減価償却率">
          <a:extLst>
            <a:ext uri="{FF2B5EF4-FFF2-40B4-BE49-F238E27FC236}">
              <a16:creationId xmlns="" xmlns:a16="http://schemas.microsoft.com/office/drawing/2014/main" id="{04BA976D-84D3-430F-B611-978BCBDD06E7}"/>
            </a:ext>
          </a:extLst>
        </xdr:cNvPr>
        <xdr:cNvSpPr txBox="1"/>
      </xdr:nvSpPr>
      <xdr:spPr>
        <a:xfrm>
          <a:off x="13500744" y="10041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9923</xdr:rowOff>
    </xdr:from>
    <xdr:ext cx="405111" cy="259045"/>
    <xdr:sp macro="" textlink="">
      <xdr:nvSpPr>
        <xdr:cNvPr id="509" name="n_4mainValue【保健センター・保健所】&#10;有形固定資産減価償却率">
          <a:extLst>
            <a:ext uri="{FF2B5EF4-FFF2-40B4-BE49-F238E27FC236}">
              <a16:creationId xmlns="" xmlns:a16="http://schemas.microsoft.com/office/drawing/2014/main" id="{7F4DC253-BA4D-481E-86B6-9918B4E82C34}"/>
            </a:ext>
          </a:extLst>
        </xdr:cNvPr>
        <xdr:cNvSpPr txBox="1"/>
      </xdr:nvSpPr>
      <xdr:spPr>
        <a:xfrm>
          <a:off x="12611744" y="10296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0" name="正方形/長方形 509">
          <a:extLst>
            <a:ext uri="{FF2B5EF4-FFF2-40B4-BE49-F238E27FC236}">
              <a16:creationId xmlns="" xmlns:a16="http://schemas.microsoft.com/office/drawing/2014/main" id="{DDFFE05F-6F09-497E-B7E8-1FAEAC184B73}"/>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1" name="正方形/長方形 510">
          <a:extLst>
            <a:ext uri="{FF2B5EF4-FFF2-40B4-BE49-F238E27FC236}">
              <a16:creationId xmlns="" xmlns:a16="http://schemas.microsoft.com/office/drawing/2014/main" id="{DE700A84-F360-4E4B-A74B-9030DB83301E}"/>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2" name="正方形/長方形 511">
          <a:extLst>
            <a:ext uri="{FF2B5EF4-FFF2-40B4-BE49-F238E27FC236}">
              <a16:creationId xmlns="" xmlns:a16="http://schemas.microsoft.com/office/drawing/2014/main" id="{9FA9745C-91F0-4439-A033-D6847851C3A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3" name="正方形/長方形 512">
          <a:extLst>
            <a:ext uri="{FF2B5EF4-FFF2-40B4-BE49-F238E27FC236}">
              <a16:creationId xmlns="" xmlns:a16="http://schemas.microsoft.com/office/drawing/2014/main" id="{6B69A29C-A9DC-4BED-9D28-523BFC8A0C46}"/>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4" name="正方形/長方形 513">
          <a:extLst>
            <a:ext uri="{FF2B5EF4-FFF2-40B4-BE49-F238E27FC236}">
              <a16:creationId xmlns="" xmlns:a16="http://schemas.microsoft.com/office/drawing/2014/main" id="{C3441E64-BEA1-4799-A988-B2B3AC5ABA8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5" name="正方形/長方形 514">
          <a:extLst>
            <a:ext uri="{FF2B5EF4-FFF2-40B4-BE49-F238E27FC236}">
              <a16:creationId xmlns="" xmlns:a16="http://schemas.microsoft.com/office/drawing/2014/main" id="{DD5DE22D-13F2-47DF-A32E-1FCFA58D5F9E}"/>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6" name="正方形/長方形 515">
          <a:extLst>
            <a:ext uri="{FF2B5EF4-FFF2-40B4-BE49-F238E27FC236}">
              <a16:creationId xmlns="" xmlns:a16="http://schemas.microsoft.com/office/drawing/2014/main" id="{D3B87F22-0288-4602-833C-740A6079A93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7" name="正方形/長方形 516">
          <a:extLst>
            <a:ext uri="{FF2B5EF4-FFF2-40B4-BE49-F238E27FC236}">
              <a16:creationId xmlns="" xmlns:a16="http://schemas.microsoft.com/office/drawing/2014/main" id="{BDFC3552-6309-4CD1-87E6-4A0D19B1EE0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18" name="テキスト ボックス 517">
          <a:extLst>
            <a:ext uri="{FF2B5EF4-FFF2-40B4-BE49-F238E27FC236}">
              <a16:creationId xmlns="" xmlns:a16="http://schemas.microsoft.com/office/drawing/2014/main" id="{727E7336-F341-47F9-A08B-001D130861D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19" name="直線コネクタ 518">
          <a:extLst>
            <a:ext uri="{FF2B5EF4-FFF2-40B4-BE49-F238E27FC236}">
              <a16:creationId xmlns="" xmlns:a16="http://schemas.microsoft.com/office/drawing/2014/main" id="{081737FA-062B-4DA3-8BE4-C985FE387DDD}"/>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20" name="直線コネクタ 519">
          <a:extLst>
            <a:ext uri="{FF2B5EF4-FFF2-40B4-BE49-F238E27FC236}">
              <a16:creationId xmlns="" xmlns:a16="http://schemas.microsoft.com/office/drawing/2014/main" id="{30E902C2-3FB2-42F2-B834-248AD9C0EE3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21" name="テキスト ボックス 520">
          <a:extLst>
            <a:ext uri="{FF2B5EF4-FFF2-40B4-BE49-F238E27FC236}">
              <a16:creationId xmlns="" xmlns:a16="http://schemas.microsoft.com/office/drawing/2014/main" id="{0532875F-F68F-41F6-82B1-C9C6CE4C3B91}"/>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22" name="直線コネクタ 521">
          <a:extLst>
            <a:ext uri="{FF2B5EF4-FFF2-40B4-BE49-F238E27FC236}">
              <a16:creationId xmlns="" xmlns:a16="http://schemas.microsoft.com/office/drawing/2014/main" id="{BC311ABA-E31C-4AB5-A442-2419F058D4A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23" name="テキスト ボックス 522">
          <a:extLst>
            <a:ext uri="{FF2B5EF4-FFF2-40B4-BE49-F238E27FC236}">
              <a16:creationId xmlns="" xmlns:a16="http://schemas.microsoft.com/office/drawing/2014/main" id="{EC51CF35-2BD6-4E37-9451-D1767999335C}"/>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24" name="直線コネクタ 523">
          <a:extLst>
            <a:ext uri="{FF2B5EF4-FFF2-40B4-BE49-F238E27FC236}">
              <a16:creationId xmlns="" xmlns:a16="http://schemas.microsoft.com/office/drawing/2014/main" id="{5566C759-E8E5-4BFD-B631-735A47C014BC}"/>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25" name="テキスト ボックス 524">
          <a:extLst>
            <a:ext uri="{FF2B5EF4-FFF2-40B4-BE49-F238E27FC236}">
              <a16:creationId xmlns="" xmlns:a16="http://schemas.microsoft.com/office/drawing/2014/main" id="{9A372F11-6FD0-44AB-9CED-412A9EC66989}"/>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26" name="直線コネクタ 525">
          <a:extLst>
            <a:ext uri="{FF2B5EF4-FFF2-40B4-BE49-F238E27FC236}">
              <a16:creationId xmlns="" xmlns:a16="http://schemas.microsoft.com/office/drawing/2014/main" id="{ABFE6DF9-28A9-4128-980D-4CEC69EB7FD3}"/>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27" name="テキスト ボックス 526">
          <a:extLst>
            <a:ext uri="{FF2B5EF4-FFF2-40B4-BE49-F238E27FC236}">
              <a16:creationId xmlns="" xmlns:a16="http://schemas.microsoft.com/office/drawing/2014/main" id="{78546580-EBB0-4105-98D0-F634EEAE987B}"/>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28" name="直線コネクタ 527">
          <a:extLst>
            <a:ext uri="{FF2B5EF4-FFF2-40B4-BE49-F238E27FC236}">
              <a16:creationId xmlns="" xmlns:a16="http://schemas.microsoft.com/office/drawing/2014/main" id="{05253577-55C7-42E7-BE9C-BD417D6C51D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29" name="テキスト ボックス 528">
          <a:extLst>
            <a:ext uri="{FF2B5EF4-FFF2-40B4-BE49-F238E27FC236}">
              <a16:creationId xmlns="" xmlns:a16="http://schemas.microsoft.com/office/drawing/2014/main" id="{F969A84F-8F88-4968-A312-D083C41698B2}"/>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0" name="【保健センター・保健所】&#10;一人当たり面積グラフ枠">
          <a:extLst>
            <a:ext uri="{FF2B5EF4-FFF2-40B4-BE49-F238E27FC236}">
              <a16:creationId xmlns="" xmlns:a16="http://schemas.microsoft.com/office/drawing/2014/main" id="{AE47C996-BEB2-4715-A8F6-2B878FA65EE7}"/>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6858</xdr:rowOff>
    </xdr:from>
    <xdr:to>
      <xdr:col>116</xdr:col>
      <xdr:colOff>62864</xdr:colOff>
      <xdr:row>63</xdr:row>
      <xdr:rowOff>16002</xdr:rowOff>
    </xdr:to>
    <xdr:cxnSp macro="">
      <xdr:nvCxnSpPr>
        <xdr:cNvPr id="531" name="直線コネクタ 530">
          <a:extLst>
            <a:ext uri="{FF2B5EF4-FFF2-40B4-BE49-F238E27FC236}">
              <a16:creationId xmlns="" xmlns:a16="http://schemas.microsoft.com/office/drawing/2014/main" id="{AC9A0B67-2ADF-426E-BB5D-5DE7DFD8A2D5}"/>
            </a:ext>
          </a:extLst>
        </xdr:cNvPr>
        <xdr:cNvCxnSpPr/>
      </xdr:nvCxnSpPr>
      <xdr:spPr>
        <a:xfrm flipV="1">
          <a:off x="22160864" y="9779508"/>
          <a:ext cx="0" cy="1037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19829</xdr:rowOff>
    </xdr:from>
    <xdr:ext cx="469744" cy="259045"/>
    <xdr:sp macro="" textlink="">
      <xdr:nvSpPr>
        <xdr:cNvPr id="532" name="【保健センター・保健所】&#10;一人当たり面積最小値テキスト">
          <a:extLst>
            <a:ext uri="{FF2B5EF4-FFF2-40B4-BE49-F238E27FC236}">
              <a16:creationId xmlns="" xmlns:a16="http://schemas.microsoft.com/office/drawing/2014/main" id="{C3E19B57-7F45-4634-8448-1F97C089B885}"/>
            </a:ext>
          </a:extLst>
        </xdr:cNvPr>
        <xdr:cNvSpPr txBox="1"/>
      </xdr:nvSpPr>
      <xdr:spPr>
        <a:xfrm>
          <a:off x="22199600" y="10821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xdr:rowOff>
    </xdr:from>
    <xdr:to>
      <xdr:col>116</xdr:col>
      <xdr:colOff>152400</xdr:colOff>
      <xdr:row>63</xdr:row>
      <xdr:rowOff>16002</xdr:rowOff>
    </xdr:to>
    <xdr:cxnSp macro="">
      <xdr:nvCxnSpPr>
        <xdr:cNvPr id="533" name="直線コネクタ 532">
          <a:extLst>
            <a:ext uri="{FF2B5EF4-FFF2-40B4-BE49-F238E27FC236}">
              <a16:creationId xmlns="" xmlns:a16="http://schemas.microsoft.com/office/drawing/2014/main" id="{6EDA470A-B979-4E69-AB8D-0AF7E89B51B5}"/>
            </a:ext>
          </a:extLst>
        </xdr:cNvPr>
        <xdr:cNvCxnSpPr/>
      </xdr:nvCxnSpPr>
      <xdr:spPr>
        <a:xfrm>
          <a:off x="22072600" y="1081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124985</xdr:rowOff>
    </xdr:from>
    <xdr:ext cx="469744" cy="259045"/>
    <xdr:sp macro="" textlink="">
      <xdr:nvSpPr>
        <xdr:cNvPr id="534" name="【保健センター・保健所】&#10;一人当たり面積最大値テキスト">
          <a:extLst>
            <a:ext uri="{FF2B5EF4-FFF2-40B4-BE49-F238E27FC236}">
              <a16:creationId xmlns="" xmlns:a16="http://schemas.microsoft.com/office/drawing/2014/main" id="{3943F3D9-9EC3-4F33-B134-FFDA4E5AB008}"/>
            </a:ext>
          </a:extLst>
        </xdr:cNvPr>
        <xdr:cNvSpPr txBox="1"/>
      </xdr:nvSpPr>
      <xdr:spPr>
        <a:xfrm>
          <a:off x="22199600" y="9554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6858</xdr:rowOff>
    </xdr:from>
    <xdr:to>
      <xdr:col>116</xdr:col>
      <xdr:colOff>152400</xdr:colOff>
      <xdr:row>57</xdr:row>
      <xdr:rowOff>6858</xdr:rowOff>
    </xdr:to>
    <xdr:cxnSp macro="">
      <xdr:nvCxnSpPr>
        <xdr:cNvPr id="535" name="直線コネクタ 534">
          <a:extLst>
            <a:ext uri="{FF2B5EF4-FFF2-40B4-BE49-F238E27FC236}">
              <a16:creationId xmlns="" xmlns:a16="http://schemas.microsoft.com/office/drawing/2014/main" id="{7A840A53-8D11-49AB-B72B-C41CE1CB234E}"/>
            </a:ext>
          </a:extLst>
        </xdr:cNvPr>
        <xdr:cNvCxnSpPr/>
      </xdr:nvCxnSpPr>
      <xdr:spPr>
        <a:xfrm>
          <a:off x="22072600" y="9779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21353</xdr:rowOff>
    </xdr:from>
    <xdr:ext cx="469744" cy="259045"/>
    <xdr:sp macro="" textlink="">
      <xdr:nvSpPr>
        <xdr:cNvPr id="536" name="【保健センター・保健所】&#10;一人当たり面積平均値テキスト">
          <a:extLst>
            <a:ext uri="{FF2B5EF4-FFF2-40B4-BE49-F238E27FC236}">
              <a16:creationId xmlns="" xmlns:a16="http://schemas.microsoft.com/office/drawing/2014/main" id="{8039B597-C94B-42EC-9AAE-8AC89FD3E066}"/>
            </a:ext>
          </a:extLst>
        </xdr:cNvPr>
        <xdr:cNvSpPr txBox="1"/>
      </xdr:nvSpPr>
      <xdr:spPr>
        <a:xfrm>
          <a:off x="22199600" y="104798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42926</xdr:rowOff>
    </xdr:from>
    <xdr:to>
      <xdr:col>116</xdr:col>
      <xdr:colOff>114300</xdr:colOff>
      <xdr:row>61</xdr:row>
      <xdr:rowOff>144526</xdr:rowOff>
    </xdr:to>
    <xdr:sp macro="" textlink="">
      <xdr:nvSpPr>
        <xdr:cNvPr id="537" name="フローチャート: 判断 536">
          <a:extLst>
            <a:ext uri="{FF2B5EF4-FFF2-40B4-BE49-F238E27FC236}">
              <a16:creationId xmlns="" xmlns:a16="http://schemas.microsoft.com/office/drawing/2014/main" id="{6145028C-B3BA-4897-9561-F24A75E6927B}"/>
            </a:ext>
          </a:extLst>
        </xdr:cNvPr>
        <xdr:cNvSpPr/>
      </xdr:nvSpPr>
      <xdr:spPr>
        <a:xfrm>
          <a:off x="22110700" y="1050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102362</xdr:rowOff>
    </xdr:from>
    <xdr:to>
      <xdr:col>112</xdr:col>
      <xdr:colOff>38100</xdr:colOff>
      <xdr:row>62</xdr:row>
      <xdr:rowOff>32512</xdr:rowOff>
    </xdr:to>
    <xdr:sp macro="" textlink="">
      <xdr:nvSpPr>
        <xdr:cNvPr id="538" name="フローチャート: 判断 537">
          <a:extLst>
            <a:ext uri="{FF2B5EF4-FFF2-40B4-BE49-F238E27FC236}">
              <a16:creationId xmlns="" xmlns:a16="http://schemas.microsoft.com/office/drawing/2014/main" id="{8B11FEE4-870D-499D-9B55-CA579389699D}"/>
            </a:ext>
          </a:extLst>
        </xdr:cNvPr>
        <xdr:cNvSpPr/>
      </xdr:nvSpPr>
      <xdr:spPr>
        <a:xfrm>
          <a:off x="212725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120650</xdr:rowOff>
    </xdr:from>
    <xdr:to>
      <xdr:col>107</xdr:col>
      <xdr:colOff>101600</xdr:colOff>
      <xdr:row>62</xdr:row>
      <xdr:rowOff>50800</xdr:rowOff>
    </xdr:to>
    <xdr:sp macro="" textlink="">
      <xdr:nvSpPr>
        <xdr:cNvPr id="539" name="フローチャート: 判断 538">
          <a:extLst>
            <a:ext uri="{FF2B5EF4-FFF2-40B4-BE49-F238E27FC236}">
              <a16:creationId xmlns="" xmlns:a16="http://schemas.microsoft.com/office/drawing/2014/main" id="{2DE7C15F-C0FE-4196-B435-7C82BB2CF334}"/>
            </a:ext>
          </a:extLst>
        </xdr:cNvPr>
        <xdr:cNvSpPr/>
      </xdr:nvSpPr>
      <xdr:spPr>
        <a:xfrm>
          <a:off x="20383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125222</xdr:rowOff>
    </xdr:from>
    <xdr:to>
      <xdr:col>102</xdr:col>
      <xdr:colOff>165100</xdr:colOff>
      <xdr:row>62</xdr:row>
      <xdr:rowOff>55372</xdr:rowOff>
    </xdr:to>
    <xdr:sp macro="" textlink="">
      <xdr:nvSpPr>
        <xdr:cNvPr id="540" name="フローチャート: 判断 539">
          <a:extLst>
            <a:ext uri="{FF2B5EF4-FFF2-40B4-BE49-F238E27FC236}">
              <a16:creationId xmlns="" xmlns:a16="http://schemas.microsoft.com/office/drawing/2014/main" id="{578C45EB-7A79-4C4E-A4DE-13E1EA7E06AE}"/>
            </a:ext>
          </a:extLst>
        </xdr:cNvPr>
        <xdr:cNvSpPr/>
      </xdr:nvSpPr>
      <xdr:spPr>
        <a:xfrm>
          <a:off x="19494500" y="1058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111506</xdr:rowOff>
    </xdr:from>
    <xdr:to>
      <xdr:col>98</xdr:col>
      <xdr:colOff>38100</xdr:colOff>
      <xdr:row>62</xdr:row>
      <xdr:rowOff>41656</xdr:rowOff>
    </xdr:to>
    <xdr:sp macro="" textlink="">
      <xdr:nvSpPr>
        <xdr:cNvPr id="541" name="フローチャート: 判断 540">
          <a:extLst>
            <a:ext uri="{FF2B5EF4-FFF2-40B4-BE49-F238E27FC236}">
              <a16:creationId xmlns="" xmlns:a16="http://schemas.microsoft.com/office/drawing/2014/main" id="{6FBDFBCB-5F99-4F3F-B509-D290D147C250}"/>
            </a:ext>
          </a:extLst>
        </xdr:cNvPr>
        <xdr:cNvSpPr/>
      </xdr:nvSpPr>
      <xdr:spPr>
        <a:xfrm>
          <a:off x="18605500" y="1056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2" name="テキスト ボックス 541">
          <a:extLst>
            <a:ext uri="{FF2B5EF4-FFF2-40B4-BE49-F238E27FC236}">
              <a16:creationId xmlns="" xmlns:a16="http://schemas.microsoft.com/office/drawing/2014/main" id="{7C5EF70E-8E0E-4451-8E4A-DC7A364E6559}"/>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3" name="テキスト ボックス 542">
          <a:extLst>
            <a:ext uri="{FF2B5EF4-FFF2-40B4-BE49-F238E27FC236}">
              <a16:creationId xmlns="" xmlns:a16="http://schemas.microsoft.com/office/drawing/2014/main" id="{28D0FB3C-C43D-42C0-B868-E47C9A22182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4" name="テキスト ボックス 543">
          <a:extLst>
            <a:ext uri="{FF2B5EF4-FFF2-40B4-BE49-F238E27FC236}">
              <a16:creationId xmlns="" xmlns:a16="http://schemas.microsoft.com/office/drawing/2014/main" id="{A7D80A62-EA39-4B20-B31E-660ABC05D4F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5" name="テキスト ボックス 544">
          <a:extLst>
            <a:ext uri="{FF2B5EF4-FFF2-40B4-BE49-F238E27FC236}">
              <a16:creationId xmlns="" xmlns:a16="http://schemas.microsoft.com/office/drawing/2014/main" id="{BB1CB208-36AD-4139-935B-1E7164CD345D}"/>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46" name="テキスト ボックス 545">
          <a:extLst>
            <a:ext uri="{FF2B5EF4-FFF2-40B4-BE49-F238E27FC236}">
              <a16:creationId xmlns="" xmlns:a16="http://schemas.microsoft.com/office/drawing/2014/main" id="{65DD8D1B-14F4-4AE2-9C05-1DDA2B7EAF8D}"/>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86360</xdr:rowOff>
    </xdr:from>
    <xdr:to>
      <xdr:col>107</xdr:col>
      <xdr:colOff>101600</xdr:colOff>
      <xdr:row>63</xdr:row>
      <xdr:rowOff>16510</xdr:rowOff>
    </xdr:to>
    <xdr:sp macro="" textlink="">
      <xdr:nvSpPr>
        <xdr:cNvPr id="547" name="楕円 546">
          <a:extLst>
            <a:ext uri="{FF2B5EF4-FFF2-40B4-BE49-F238E27FC236}">
              <a16:creationId xmlns="" xmlns:a16="http://schemas.microsoft.com/office/drawing/2014/main" id="{45690825-7B2A-421F-BEEE-A809666A4CBC}"/>
            </a:ext>
          </a:extLst>
        </xdr:cNvPr>
        <xdr:cNvSpPr/>
      </xdr:nvSpPr>
      <xdr:spPr>
        <a:xfrm>
          <a:off x="20383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90932</xdr:rowOff>
    </xdr:from>
    <xdr:to>
      <xdr:col>102</xdr:col>
      <xdr:colOff>165100</xdr:colOff>
      <xdr:row>63</xdr:row>
      <xdr:rowOff>21082</xdr:rowOff>
    </xdr:to>
    <xdr:sp macro="" textlink="">
      <xdr:nvSpPr>
        <xdr:cNvPr id="548" name="楕円 547">
          <a:extLst>
            <a:ext uri="{FF2B5EF4-FFF2-40B4-BE49-F238E27FC236}">
              <a16:creationId xmlns="" xmlns:a16="http://schemas.microsoft.com/office/drawing/2014/main" id="{8905F2DF-E65E-4DB2-95BA-5A7D564A7D71}"/>
            </a:ext>
          </a:extLst>
        </xdr:cNvPr>
        <xdr:cNvSpPr/>
      </xdr:nvSpPr>
      <xdr:spPr>
        <a:xfrm>
          <a:off x="19494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137160</xdr:rowOff>
    </xdr:from>
    <xdr:to>
      <xdr:col>107</xdr:col>
      <xdr:colOff>50800</xdr:colOff>
      <xdr:row>62</xdr:row>
      <xdr:rowOff>141732</xdr:rowOff>
    </xdr:to>
    <xdr:cxnSp macro="">
      <xdr:nvCxnSpPr>
        <xdr:cNvPr id="549" name="直線コネクタ 548">
          <a:extLst>
            <a:ext uri="{FF2B5EF4-FFF2-40B4-BE49-F238E27FC236}">
              <a16:creationId xmlns="" xmlns:a16="http://schemas.microsoft.com/office/drawing/2014/main" id="{43B04498-B696-4158-86B2-83D38427BB23}"/>
            </a:ext>
          </a:extLst>
        </xdr:cNvPr>
        <xdr:cNvCxnSpPr/>
      </xdr:nvCxnSpPr>
      <xdr:spPr>
        <a:xfrm flipV="1">
          <a:off x="19545300" y="107670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95504</xdr:rowOff>
    </xdr:from>
    <xdr:to>
      <xdr:col>98</xdr:col>
      <xdr:colOff>38100</xdr:colOff>
      <xdr:row>63</xdr:row>
      <xdr:rowOff>25654</xdr:rowOff>
    </xdr:to>
    <xdr:sp macro="" textlink="">
      <xdr:nvSpPr>
        <xdr:cNvPr id="550" name="楕円 549">
          <a:extLst>
            <a:ext uri="{FF2B5EF4-FFF2-40B4-BE49-F238E27FC236}">
              <a16:creationId xmlns="" xmlns:a16="http://schemas.microsoft.com/office/drawing/2014/main" id="{F37BF4B5-1A1E-4A2C-B15F-DDA747E787ED}"/>
            </a:ext>
          </a:extLst>
        </xdr:cNvPr>
        <xdr:cNvSpPr/>
      </xdr:nvSpPr>
      <xdr:spPr>
        <a:xfrm>
          <a:off x="18605500" y="1072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141732</xdr:rowOff>
    </xdr:from>
    <xdr:to>
      <xdr:col>102</xdr:col>
      <xdr:colOff>114300</xdr:colOff>
      <xdr:row>62</xdr:row>
      <xdr:rowOff>146304</xdr:rowOff>
    </xdr:to>
    <xdr:cxnSp macro="">
      <xdr:nvCxnSpPr>
        <xdr:cNvPr id="551" name="直線コネクタ 550">
          <a:extLst>
            <a:ext uri="{FF2B5EF4-FFF2-40B4-BE49-F238E27FC236}">
              <a16:creationId xmlns="" xmlns:a16="http://schemas.microsoft.com/office/drawing/2014/main" id="{ABF3FFAE-71B4-4EA7-876F-6C0BD7792334}"/>
            </a:ext>
          </a:extLst>
        </xdr:cNvPr>
        <xdr:cNvCxnSpPr/>
      </xdr:nvCxnSpPr>
      <xdr:spPr>
        <a:xfrm flipV="1">
          <a:off x="18656300" y="1077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49039</xdr:rowOff>
    </xdr:from>
    <xdr:ext cx="469744" cy="259045"/>
    <xdr:sp macro="" textlink="">
      <xdr:nvSpPr>
        <xdr:cNvPr id="552" name="n_1aveValue【保健センター・保健所】&#10;一人当たり面積">
          <a:extLst>
            <a:ext uri="{FF2B5EF4-FFF2-40B4-BE49-F238E27FC236}">
              <a16:creationId xmlns="" xmlns:a16="http://schemas.microsoft.com/office/drawing/2014/main" id="{3FCC7A4C-1411-4BE8-8A8E-1D5A3237710C}"/>
            </a:ext>
          </a:extLst>
        </xdr:cNvPr>
        <xdr:cNvSpPr txBox="1"/>
      </xdr:nvSpPr>
      <xdr:spPr>
        <a:xfrm>
          <a:off x="21075727" y="10336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67327</xdr:rowOff>
    </xdr:from>
    <xdr:ext cx="469744" cy="259045"/>
    <xdr:sp macro="" textlink="">
      <xdr:nvSpPr>
        <xdr:cNvPr id="553" name="n_2aveValue【保健センター・保健所】&#10;一人当たり面積">
          <a:extLst>
            <a:ext uri="{FF2B5EF4-FFF2-40B4-BE49-F238E27FC236}">
              <a16:creationId xmlns="" xmlns:a16="http://schemas.microsoft.com/office/drawing/2014/main" id="{90FBEA84-CAFA-4D66-A48E-3AA16D4C6C29}"/>
            </a:ext>
          </a:extLst>
        </xdr:cNvPr>
        <xdr:cNvSpPr txBox="1"/>
      </xdr:nvSpPr>
      <xdr:spPr>
        <a:xfrm>
          <a:off x="201994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71899</xdr:rowOff>
    </xdr:from>
    <xdr:ext cx="469744" cy="259045"/>
    <xdr:sp macro="" textlink="">
      <xdr:nvSpPr>
        <xdr:cNvPr id="554" name="n_3aveValue【保健センター・保健所】&#10;一人当たり面積">
          <a:extLst>
            <a:ext uri="{FF2B5EF4-FFF2-40B4-BE49-F238E27FC236}">
              <a16:creationId xmlns="" xmlns:a16="http://schemas.microsoft.com/office/drawing/2014/main" id="{4D4B7BFE-E12E-49B5-BCA7-5C61E6F9786B}"/>
            </a:ext>
          </a:extLst>
        </xdr:cNvPr>
        <xdr:cNvSpPr txBox="1"/>
      </xdr:nvSpPr>
      <xdr:spPr>
        <a:xfrm>
          <a:off x="19310427" y="1035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58183</xdr:rowOff>
    </xdr:from>
    <xdr:ext cx="469744" cy="259045"/>
    <xdr:sp macro="" textlink="">
      <xdr:nvSpPr>
        <xdr:cNvPr id="555" name="n_4aveValue【保健センター・保健所】&#10;一人当たり面積">
          <a:extLst>
            <a:ext uri="{FF2B5EF4-FFF2-40B4-BE49-F238E27FC236}">
              <a16:creationId xmlns="" xmlns:a16="http://schemas.microsoft.com/office/drawing/2014/main" id="{3E9BE208-3913-459E-AE2B-D91A1685A501}"/>
            </a:ext>
          </a:extLst>
        </xdr:cNvPr>
        <xdr:cNvSpPr txBox="1"/>
      </xdr:nvSpPr>
      <xdr:spPr>
        <a:xfrm>
          <a:off x="18421427" y="10345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7637</xdr:rowOff>
    </xdr:from>
    <xdr:ext cx="469744" cy="259045"/>
    <xdr:sp macro="" textlink="">
      <xdr:nvSpPr>
        <xdr:cNvPr id="556" name="n_2mainValue【保健センター・保健所】&#10;一人当たり面積">
          <a:extLst>
            <a:ext uri="{FF2B5EF4-FFF2-40B4-BE49-F238E27FC236}">
              <a16:creationId xmlns="" xmlns:a16="http://schemas.microsoft.com/office/drawing/2014/main" id="{1D979C1A-DC5D-4A33-BF61-0AA0D43B76BE}"/>
            </a:ext>
          </a:extLst>
        </xdr:cNvPr>
        <xdr:cNvSpPr txBox="1"/>
      </xdr:nvSpPr>
      <xdr:spPr>
        <a:xfrm>
          <a:off x="20199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12209</xdr:rowOff>
    </xdr:from>
    <xdr:ext cx="469744" cy="259045"/>
    <xdr:sp macro="" textlink="">
      <xdr:nvSpPr>
        <xdr:cNvPr id="557" name="n_3mainValue【保健センター・保健所】&#10;一人当たり面積">
          <a:extLst>
            <a:ext uri="{FF2B5EF4-FFF2-40B4-BE49-F238E27FC236}">
              <a16:creationId xmlns="" xmlns:a16="http://schemas.microsoft.com/office/drawing/2014/main" id="{684BAB95-8356-43CF-9B5D-CF66A14C3CEB}"/>
            </a:ext>
          </a:extLst>
        </xdr:cNvPr>
        <xdr:cNvSpPr txBox="1"/>
      </xdr:nvSpPr>
      <xdr:spPr>
        <a:xfrm>
          <a:off x="193104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16781</xdr:rowOff>
    </xdr:from>
    <xdr:ext cx="469744" cy="259045"/>
    <xdr:sp macro="" textlink="">
      <xdr:nvSpPr>
        <xdr:cNvPr id="558" name="n_4mainValue【保健センター・保健所】&#10;一人当たり面積">
          <a:extLst>
            <a:ext uri="{FF2B5EF4-FFF2-40B4-BE49-F238E27FC236}">
              <a16:creationId xmlns="" xmlns:a16="http://schemas.microsoft.com/office/drawing/2014/main" id="{CF57604A-9E59-4A7F-841E-DDB21CC365B8}"/>
            </a:ext>
          </a:extLst>
        </xdr:cNvPr>
        <xdr:cNvSpPr txBox="1"/>
      </xdr:nvSpPr>
      <xdr:spPr>
        <a:xfrm>
          <a:off x="18421427" y="1081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a:extLst>
            <a:ext uri="{FF2B5EF4-FFF2-40B4-BE49-F238E27FC236}">
              <a16:creationId xmlns="" xmlns:a16="http://schemas.microsoft.com/office/drawing/2014/main" id="{244BE8C8-E4D9-481D-B690-E98AB2C1E6F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a:extLst>
            <a:ext uri="{FF2B5EF4-FFF2-40B4-BE49-F238E27FC236}">
              <a16:creationId xmlns="" xmlns:a16="http://schemas.microsoft.com/office/drawing/2014/main" id="{C6308EBB-910D-417B-A8A3-22C7186F48E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a:extLst>
            <a:ext uri="{FF2B5EF4-FFF2-40B4-BE49-F238E27FC236}">
              <a16:creationId xmlns="" xmlns:a16="http://schemas.microsoft.com/office/drawing/2014/main" id="{6D84DA3B-3E28-4308-919A-B6D869BBD1E6}"/>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a:extLst>
            <a:ext uri="{FF2B5EF4-FFF2-40B4-BE49-F238E27FC236}">
              <a16:creationId xmlns="" xmlns:a16="http://schemas.microsoft.com/office/drawing/2014/main" id="{70C84F01-3182-4135-8F91-C9D7AE1D61F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a:extLst>
            <a:ext uri="{FF2B5EF4-FFF2-40B4-BE49-F238E27FC236}">
              <a16:creationId xmlns="" xmlns:a16="http://schemas.microsoft.com/office/drawing/2014/main" id="{3FFE8DED-AB4D-4954-84D3-236CA60462EC}"/>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a:extLst>
            <a:ext uri="{FF2B5EF4-FFF2-40B4-BE49-F238E27FC236}">
              <a16:creationId xmlns="" xmlns:a16="http://schemas.microsoft.com/office/drawing/2014/main" id="{8D06A224-66C1-4DFA-9695-D3BAFE88B00A}"/>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a:extLst>
            <a:ext uri="{FF2B5EF4-FFF2-40B4-BE49-F238E27FC236}">
              <a16:creationId xmlns="" xmlns:a16="http://schemas.microsoft.com/office/drawing/2014/main" id="{44922F6C-197E-4A78-8205-049FEA2E74D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a:extLst>
            <a:ext uri="{FF2B5EF4-FFF2-40B4-BE49-F238E27FC236}">
              <a16:creationId xmlns="" xmlns:a16="http://schemas.microsoft.com/office/drawing/2014/main" id="{3098B436-36C3-44CC-BC75-2694A5C0E4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7" name="テキスト ボックス 566">
          <a:extLst>
            <a:ext uri="{FF2B5EF4-FFF2-40B4-BE49-F238E27FC236}">
              <a16:creationId xmlns="" xmlns:a16="http://schemas.microsoft.com/office/drawing/2014/main" id="{9F4F7F6F-0EAC-4337-BE8D-6AF24CDCCC5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8" name="直線コネクタ 567">
          <a:extLst>
            <a:ext uri="{FF2B5EF4-FFF2-40B4-BE49-F238E27FC236}">
              <a16:creationId xmlns="" xmlns:a16="http://schemas.microsoft.com/office/drawing/2014/main" id="{44EC674B-931F-43DE-A480-634C75307ED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69" name="テキスト ボックス 568">
          <a:extLst>
            <a:ext uri="{FF2B5EF4-FFF2-40B4-BE49-F238E27FC236}">
              <a16:creationId xmlns="" xmlns:a16="http://schemas.microsoft.com/office/drawing/2014/main" id="{9F9B94D4-3177-4D52-90F2-D1B15121A1A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0" name="直線コネクタ 569">
          <a:extLst>
            <a:ext uri="{FF2B5EF4-FFF2-40B4-BE49-F238E27FC236}">
              <a16:creationId xmlns="" xmlns:a16="http://schemas.microsoft.com/office/drawing/2014/main" id="{883C4C11-2116-432D-9C62-81C815458273}"/>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571" name="テキスト ボックス 570">
          <a:extLst>
            <a:ext uri="{FF2B5EF4-FFF2-40B4-BE49-F238E27FC236}">
              <a16:creationId xmlns="" xmlns:a16="http://schemas.microsoft.com/office/drawing/2014/main" id="{33DE127B-3206-4CA4-8C88-423B000DD6F6}"/>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2" name="直線コネクタ 571">
          <a:extLst>
            <a:ext uri="{FF2B5EF4-FFF2-40B4-BE49-F238E27FC236}">
              <a16:creationId xmlns="" xmlns:a16="http://schemas.microsoft.com/office/drawing/2014/main" id="{7219E0C6-7BA1-474E-8CEB-B1D30B8B6E41}"/>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73" name="テキスト ボックス 572">
          <a:extLst>
            <a:ext uri="{FF2B5EF4-FFF2-40B4-BE49-F238E27FC236}">
              <a16:creationId xmlns="" xmlns:a16="http://schemas.microsoft.com/office/drawing/2014/main" id="{E51C3EB2-1330-403E-8412-CF43F130241E}"/>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74" name="直線コネクタ 573">
          <a:extLst>
            <a:ext uri="{FF2B5EF4-FFF2-40B4-BE49-F238E27FC236}">
              <a16:creationId xmlns="" xmlns:a16="http://schemas.microsoft.com/office/drawing/2014/main" id="{B3130DD3-5CC9-4365-8906-4B359B761F35}"/>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75" name="テキスト ボックス 574">
          <a:extLst>
            <a:ext uri="{FF2B5EF4-FFF2-40B4-BE49-F238E27FC236}">
              <a16:creationId xmlns="" xmlns:a16="http://schemas.microsoft.com/office/drawing/2014/main" id="{523379A5-8B7B-49BF-A060-428107AC7E32}"/>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76" name="直線コネクタ 575">
          <a:extLst>
            <a:ext uri="{FF2B5EF4-FFF2-40B4-BE49-F238E27FC236}">
              <a16:creationId xmlns="" xmlns:a16="http://schemas.microsoft.com/office/drawing/2014/main" id="{978EF623-CE4E-4F89-820D-A661ECE61E04}"/>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77" name="テキスト ボックス 576">
          <a:extLst>
            <a:ext uri="{FF2B5EF4-FFF2-40B4-BE49-F238E27FC236}">
              <a16:creationId xmlns="" xmlns:a16="http://schemas.microsoft.com/office/drawing/2014/main" id="{4183AE13-B9F6-438F-867D-437F3290208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78" name="直線コネクタ 577">
          <a:extLst>
            <a:ext uri="{FF2B5EF4-FFF2-40B4-BE49-F238E27FC236}">
              <a16:creationId xmlns="" xmlns:a16="http://schemas.microsoft.com/office/drawing/2014/main" id="{4ED595A5-D8D5-435B-8050-767F7BB4A8FA}"/>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79" name="テキスト ボックス 578">
          <a:extLst>
            <a:ext uri="{FF2B5EF4-FFF2-40B4-BE49-F238E27FC236}">
              <a16:creationId xmlns="" xmlns:a16="http://schemas.microsoft.com/office/drawing/2014/main" id="{B6F3A8A3-59CC-47E2-8F85-08B56192C06A}"/>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a:extLst>
            <a:ext uri="{FF2B5EF4-FFF2-40B4-BE49-F238E27FC236}">
              <a16:creationId xmlns="" xmlns:a16="http://schemas.microsoft.com/office/drawing/2014/main" id="{A04AD16D-7395-40FF-95D6-296391B6E2E3}"/>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581" name="テキスト ボックス 580">
          <a:extLst>
            <a:ext uri="{FF2B5EF4-FFF2-40B4-BE49-F238E27FC236}">
              <a16:creationId xmlns="" xmlns:a16="http://schemas.microsoft.com/office/drawing/2014/main" id="{B94D1931-2AB7-4872-AB93-BC3DB12CD3CB}"/>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消防施設】&#10;有形固定資産減価償却率グラフ枠">
          <a:extLst>
            <a:ext uri="{FF2B5EF4-FFF2-40B4-BE49-F238E27FC236}">
              <a16:creationId xmlns="" xmlns:a16="http://schemas.microsoft.com/office/drawing/2014/main" id="{6370F0AE-0750-4D21-9ADD-9DFD44CC3F1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81914</xdr:rowOff>
    </xdr:from>
    <xdr:to>
      <xdr:col>85</xdr:col>
      <xdr:colOff>126364</xdr:colOff>
      <xdr:row>86</xdr:row>
      <xdr:rowOff>114300</xdr:rowOff>
    </xdr:to>
    <xdr:cxnSp macro="">
      <xdr:nvCxnSpPr>
        <xdr:cNvPr id="583" name="直線コネクタ 582">
          <a:extLst>
            <a:ext uri="{FF2B5EF4-FFF2-40B4-BE49-F238E27FC236}">
              <a16:creationId xmlns="" xmlns:a16="http://schemas.microsoft.com/office/drawing/2014/main" id="{1F61299F-49C6-4607-9F3F-887DBEEC6940}"/>
            </a:ext>
          </a:extLst>
        </xdr:cNvPr>
        <xdr:cNvCxnSpPr/>
      </xdr:nvCxnSpPr>
      <xdr:spPr>
        <a:xfrm flipV="1">
          <a:off x="16318864" y="13455014"/>
          <a:ext cx="0" cy="1403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118127</xdr:rowOff>
    </xdr:from>
    <xdr:ext cx="469744" cy="259045"/>
    <xdr:sp macro="" textlink="">
      <xdr:nvSpPr>
        <xdr:cNvPr id="584" name="【消防施設】&#10;有形固定資産減価償却率最小値テキスト">
          <a:extLst>
            <a:ext uri="{FF2B5EF4-FFF2-40B4-BE49-F238E27FC236}">
              <a16:creationId xmlns="" xmlns:a16="http://schemas.microsoft.com/office/drawing/2014/main" id="{4B9EA644-BCA4-4F5F-9A1D-D3EEF570A002}"/>
            </a:ext>
          </a:extLst>
        </xdr:cNvPr>
        <xdr:cNvSpPr txBox="1"/>
      </xdr:nvSpPr>
      <xdr:spPr>
        <a:xfrm>
          <a:off x="16357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114300</xdr:rowOff>
    </xdr:from>
    <xdr:to>
      <xdr:col>86</xdr:col>
      <xdr:colOff>25400</xdr:colOff>
      <xdr:row>86</xdr:row>
      <xdr:rowOff>114300</xdr:rowOff>
    </xdr:to>
    <xdr:cxnSp macro="">
      <xdr:nvCxnSpPr>
        <xdr:cNvPr id="585" name="直線コネクタ 584">
          <a:extLst>
            <a:ext uri="{FF2B5EF4-FFF2-40B4-BE49-F238E27FC236}">
              <a16:creationId xmlns="" xmlns:a16="http://schemas.microsoft.com/office/drawing/2014/main" id="{0E3D2CA2-1E8F-48CC-92F5-66F8E00EEC76}"/>
            </a:ext>
          </a:extLst>
        </xdr:cNvPr>
        <xdr:cNvCxnSpPr/>
      </xdr:nvCxnSpPr>
      <xdr:spPr>
        <a:xfrm>
          <a:off x="16230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28591</xdr:rowOff>
    </xdr:from>
    <xdr:ext cx="405111" cy="259045"/>
    <xdr:sp macro="" textlink="">
      <xdr:nvSpPr>
        <xdr:cNvPr id="586" name="【消防施設】&#10;有形固定資産減価償却率最大値テキスト">
          <a:extLst>
            <a:ext uri="{FF2B5EF4-FFF2-40B4-BE49-F238E27FC236}">
              <a16:creationId xmlns="" xmlns:a16="http://schemas.microsoft.com/office/drawing/2014/main" id="{40CBEBC8-9E87-4B00-83C8-7620E4E9E672}"/>
            </a:ext>
          </a:extLst>
        </xdr:cNvPr>
        <xdr:cNvSpPr txBox="1"/>
      </xdr:nvSpPr>
      <xdr:spPr>
        <a:xfrm>
          <a:off x="16357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81914</xdr:rowOff>
    </xdr:from>
    <xdr:to>
      <xdr:col>86</xdr:col>
      <xdr:colOff>25400</xdr:colOff>
      <xdr:row>78</xdr:row>
      <xdr:rowOff>81914</xdr:rowOff>
    </xdr:to>
    <xdr:cxnSp macro="">
      <xdr:nvCxnSpPr>
        <xdr:cNvPr id="587" name="直線コネクタ 586">
          <a:extLst>
            <a:ext uri="{FF2B5EF4-FFF2-40B4-BE49-F238E27FC236}">
              <a16:creationId xmlns="" xmlns:a16="http://schemas.microsoft.com/office/drawing/2014/main" id="{B5FDAA7D-E703-4B1C-989A-BC59C58C3D47}"/>
            </a:ext>
          </a:extLst>
        </xdr:cNvPr>
        <xdr:cNvCxnSpPr/>
      </xdr:nvCxnSpPr>
      <xdr:spPr>
        <a:xfrm>
          <a:off x="16230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95266</xdr:rowOff>
    </xdr:from>
    <xdr:ext cx="405111" cy="259045"/>
    <xdr:sp macro="" textlink="">
      <xdr:nvSpPr>
        <xdr:cNvPr id="588" name="【消防施設】&#10;有形固定資産減価償却率平均値テキスト">
          <a:extLst>
            <a:ext uri="{FF2B5EF4-FFF2-40B4-BE49-F238E27FC236}">
              <a16:creationId xmlns="" xmlns:a16="http://schemas.microsoft.com/office/drawing/2014/main" id="{6ADB3085-44F3-4C8D-95AA-01FA339F742B}"/>
            </a:ext>
          </a:extLst>
        </xdr:cNvPr>
        <xdr:cNvSpPr txBox="1"/>
      </xdr:nvSpPr>
      <xdr:spPr>
        <a:xfrm>
          <a:off x="16357600" y="13982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116839</xdr:rowOff>
    </xdr:from>
    <xdr:to>
      <xdr:col>85</xdr:col>
      <xdr:colOff>177800</xdr:colOff>
      <xdr:row>82</xdr:row>
      <xdr:rowOff>46989</xdr:rowOff>
    </xdr:to>
    <xdr:sp macro="" textlink="">
      <xdr:nvSpPr>
        <xdr:cNvPr id="589" name="フローチャート: 判断 588">
          <a:extLst>
            <a:ext uri="{FF2B5EF4-FFF2-40B4-BE49-F238E27FC236}">
              <a16:creationId xmlns="" xmlns:a16="http://schemas.microsoft.com/office/drawing/2014/main" id="{204AAA99-65C7-44F2-8882-D6FCD94EA9D2}"/>
            </a:ext>
          </a:extLst>
        </xdr:cNvPr>
        <xdr:cNvSpPr/>
      </xdr:nvSpPr>
      <xdr:spPr>
        <a:xfrm>
          <a:off x="162687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27305</xdr:rowOff>
    </xdr:from>
    <xdr:to>
      <xdr:col>81</xdr:col>
      <xdr:colOff>101600</xdr:colOff>
      <xdr:row>81</xdr:row>
      <xdr:rowOff>128905</xdr:rowOff>
    </xdr:to>
    <xdr:sp macro="" textlink="">
      <xdr:nvSpPr>
        <xdr:cNvPr id="590" name="フローチャート: 判断 589">
          <a:extLst>
            <a:ext uri="{FF2B5EF4-FFF2-40B4-BE49-F238E27FC236}">
              <a16:creationId xmlns="" xmlns:a16="http://schemas.microsoft.com/office/drawing/2014/main" id="{D61C5B7F-937E-4286-A33A-29769971B42F}"/>
            </a:ext>
          </a:extLst>
        </xdr:cNvPr>
        <xdr:cNvSpPr/>
      </xdr:nvSpPr>
      <xdr:spPr>
        <a:xfrm>
          <a:off x="15430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90170</xdr:rowOff>
    </xdr:from>
    <xdr:to>
      <xdr:col>76</xdr:col>
      <xdr:colOff>165100</xdr:colOff>
      <xdr:row>82</xdr:row>
      <xdr:rowOff>20320</xdr:rowOff>
    </xdr:to>
    <xdr:sp macro="" textlink="">
      <xdr:nvSpPr>
        <xdr:cNvPr id="591" name="フローチャート: 判断 590">
          <a:extLst>
            <a:ext uri="{FF2B5EF4-FFF2-40B4-BE49-F238E27FC236}">
              <a16:creationId xmlns="" xmlns:a16="http://schemas.microsoft.com/office/drawing/2014/main" id="{B0948899-3326-4FB2-8E77-588C26EAE595}"/>
            </a:ext>
          </a:extLst>
        </xdr:cNvPr>
        <xdr:cNvSpPr/>
      </xdr:nvSpPr>
      <xdr:spPr>
        <a:xfrm>
          <a:off x="14541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50164</xdr:rowOff>
    </xdr:from>
    <xdr:to>
      <xdr:col>72</xdr:col>
      <xdr:colOff>38100</xdr:colOff>
      <xdr:row>81</xdr:row>
      <xdr:rowOff>151764</xdr:rowOff>
    </xdr:to>
    <xdr:sp macro="" textlink="">
      <xdr:nvSpPr>
        <xdr:cNvPr id="592" name="フローチャート: 判断 591">
          <a:extLst>
            <a:ext uri="{FF2B5EF4-FFF2-40B4-BE49-F238E27FC236}">
              <a16:creationId xmlns="" xmlns:a16="http://schemas.microsoft.com/office/drawing/2014/main" id="{8025A539-EAB8-49E0-ADBB-867A1B9F98BB}"/>
            </a:ext>
          </a:extLst>
        </xdr:cNvPr>
        <xdr:cNvSpPr/>
      </xdr:nvSpPr>
      <xdr:spPr>
        <a:xfrm>
          <a:off x="13652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160655</xdr:rowOff>
    </xdr:from>
    <xdr:to>
      <xdr:col>67</xdr:col>
      <xdr:colOff>101600</xdr:colOff>
      <xdr:row>81</xdr:row>
      <xdr:rowOff>90805</xdr:rowOff>
    </xdr:to>
    <xdr:sp macro="" textlink="">
      <xdr:nvSpPr>
        <xdr:cNvPr id="593" name="フローチャート: 判断 592">
          <a:extLst>
            <a:ext uri="{FF2B5EF4-FFF2-40B4-BE49-F238E27FC236}">
              <a16:creationId xmlns="" xmlns:a16="http://schemas.microsoft.com/office/drawing/2014/main" id="{707F3A29-01F3-4731-A94D-ED1D995DE644}"/>
            </a:ext>
          </a:extLst>
        </xdr:cNvPr>
        <xdr:cNvSpPr/>
      </xdr:nvSpPr>
      <xdr:spPr>
        <a:xfrm>
          <a:off x="12763500" y="138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4" name="テキスト ボックス 593">
          <a:extLst>
            <a:ext uri="{FF2B5EF4-FFF2-40B4-BE49-F238E27FC236}">
              <a16:creationId xmlns="" xmlns:a16="http://schemas.microsoft.com/office/drawing/2014/main" id="{B9EC787D-A3E1-4708-A8AB-0046E5DBDAC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5" name="テキスト ボックス 594">
          <a:extLst>
            <a:ext uri="{FF2B5EF4-FFF2-40B4-BE49-F238E27FC236}">
              <a16:creationId xmlns="" xmlns:a16="http://schemas.microsoft.com/office/drawing/2014/main" id="{3DC0048D-43D3-43F2-91D1-3CA3BC3D242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6" name="テキスト ボックス 595">
          <a:extLst>
            <a:ext uri="{FF2B5EF4-FFF2-40B4-BE49-F238E27FC236}">
              <a16:creationId xmlns="" xmlns:a16="http://schemas.microsoft.com/office/drawing/2014/main" id="{1DC6BE5B-9705-4D49-A1FA-404D5EB27804}"/>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7" name="テキスト ボックス 596">
          <a:extLst>
            <a:ext uri="{FF2B5EF4-FFF2-40B4-BE49-F238E27FC236}">
              <a16:creationId xmlns="" xmlns:a16="http://schemas.microsoft.com/office/drawing/2014/main" id="{3559CC13-203D-4725-88A7-B644BDA4833A}"/>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8" name="テキスト ボックス 597">
          <a:extLst>
            <a:ext uri="{FF2B5EF4-FFF2-40B4-BE49-F238E27FC236}">
              <a16:creationId xmlns="" xmlns:a16="http://schemas.microsoft.com/office/drawing/2014/main" id="{7291A7D5-B964-4FE9-BF25-1D6E14DB46CC}"/>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84</xdr:row>
      <xdr:rowOff>128270</xdr:rowOff>
    </xdr:from>
    <xdr:to>
      <xdr:col>76</xdr:col>
      <xdr:colOff>165100</xdr:colOff>
      <xdr:row>85</xdr:row>
      <xdr:rowOff>58420</xdr:rowOff>
    </xdr:to>
    <xdr:sp macro="" textlink="">
      <xdr:nvSpPr>
        <xdr:cNvPr id="599" name="楕円 598">
          <a:extLst>
            <a:ext uri="{FF2B5EF4-FFF2-40B4-BE49-F238E27FC236}">
              <a16:creationId xmlns="" xmlns:a16="http://schemas.microsoft.com/office/drawing/2014/main" id="{128D40F7-EDC4-4FAF-845A-BF5E65403888}"/>
            </a:ext>
          </a:extLst>
        </xdr:cNvPr>
        <xdr:cNvSpPr/>
      </xdr:nvSpPr>
      <xdr:spPr>
        <a:xfrm>
          <a:off x="14541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93980</xdr:rowOff>
    </xdr:from>
    <xdr:to>
      <xdr:col>72</xdr:col>
      <xdr:colOff>38100</xdr:colOff>
      <xdr:row>85</xdr:row>
      <xdr:rowOff>24130</xdr:rowOff>
    </xdr:to>
    <xdr:sp macro="" textlink="">
      <xdr:nvSpPr>
        <xdr:cNvPr id="600" name="楕円 599">
          <a:extLst>
            <a:ext uri="{FF2B5EF4-FFF2-40B4-BE49-F238E27FC236}">
              <a16:creationId xmlns="" xmlns:a16="http://schemas.microsoft.com/office/drawing/2014/main" id="{D6DBE8DA-F6C7-480C-AAB8-9C2A93FBB129}"/>
            </a:ext>
          </a:extLst>
        </xdr:cNvPr>
        <xdr:cNvSpPr/>
      </xdr:nvSpPr>
      <xdr:spPr>
        <a:xfrm>
          <a:off x="13652500" y="1449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144780</xdr:rowOff>
    </xdr:from>
    <xdr:to>
      <xdr:col>76</xdr:col>
      <xdr:colOff>114300</xdr:colOff>
      <xdr:row>85</xdr:row>
      <xdr:rowOff>7620</xdr:rowOff>
    </xdr:to>
    <xdr:cxnSp macro="">
      <xdr:nvCxnSpPr>
        <xdr:cNvPr id="601" name="直線コネクタ 600">
          <a:extLst>
            <a:ext uri="{FF2B5EF4-FFF2-40B4-BE49-F238E27FC236}">
              <a16:creationId xmlns="" xmlns:a16="http://schemas.microsoft.com/office/drawing/2014/main" id="{96B2D851-B2E3-4DD5-93C5-3F15D3330479}"/>
            </a:ext>
          </a:extLst>
        </xdr:cNvPr>
        <xdr:cNvCxnSpPr/>
      </xdr:nvCxnSpPr>
      <xdr:spPr>
        <a:xfrm>
          <a:off x="13703300" y="1454658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57786</xdr:rowOff>
    </xdr:from>
    <xdr:to>
      <xdr:col>67</xdr:col>
      <xdr:colOff>101600</xdr:colOff>
      <xdr:row>84</xdr:row>
      <xdr:rowOff>159386</xdr:rowOff>
    </xdr:to>
    <xdr:sp macro="" textlink="">
      <xdr:nvSpPr>
        <xdr:cNvPr id="602" name="楕円 601">
          <a:extLst>
            <a:ext uri="{FF2B5EF4-FFF2-40B4-BE49-F238E27FC236}">
              <a16:creationId xmlns="" xmlns:a16="http://schemas.microsoft.com/office/drawing/2014/main" id="{939BD77D-430D-4B92-9390-9A3EAF99E727}"/>
            </a:ext>
          </a:extLst>
        </xdr:cNvPr>
        <xdr:cNvSpPr/>
      </xdr:nvSpPr>
      <xdr:spPr>
        <a:xfrm>
          <a:off x="12763500" y="144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108586</xdr:rowOff>
    </xdr:from>
    <xdr:to>
      <xdr:col>71</xdr:col>
      <xdr:colOff>177800</xdr:colOff>
      <xdr:row>84</xdr:row>
      <xdr:rowOff>144780</xdr:rowOff>
    </xdr:to>
    <xdr:cxnSp macro="">
      <xdr:nvCxnSpPr>
        <xdr:cNvPr id="603" name="直線コネクタ 602">
          <a:extLst>
            <a:ext uri="{FF2B5EF4-FFF2-40B4-BE49-F238E27FC236}">
              <a16:creationId xmlns="" xmlns:a16="http://schemas.microsoft.com/office/drawing/2014/main" id="{1A251D0D-F747-4BBB-8225-FFEC52D3FB26}"/>
            </a:ext>
          </a:extLst>
        </xdr:cNvPr>
        <xdr:cNvCxnSpPr/>
      </xdr:nvCxnSpPr>
      <xdr:spPr>
        <a:xfrm>
          <a:off x="12814300" y="1451038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145432</xdr:rowOff>
    </xdr:from>
    <xdr:ext cx="405111" cy="259045"/>
    <xdr:sp macro="" textlink="">
      <xdr:nvSpPr>
        <xdr:cNvPr id="604" name="n_1aveValue【消防施設】&#10;有形固定資産減価償却率">
          <a:extLst>
            <a:ext uri="{FF2B5EF4-FFF2-40B4-BE49-F238E27FC236}">
              <a16:creationId xmlns="" xmlns:a16="http://schemas.microsoft.com/office/drawing/2014/main" id="{2B60D68F-ED79-4B62-B38A-9A2BC1FE8554}"/>
            </a:ext>
          </a:extLst>
        </xdr:cNvPr>
        <xdr:cNvSpPr txBox="1"/>
      </xdr:nvSpPr>
      <xdr:spPr>
        <a:xfrm>
          <a:off x="152660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605" name="n_2aveValue【消防施設】&#10;有形固定資産減価償却率">
          <a:extLst>
            <a:ext uri="{FF2B5EF4-FFF2-40B4-BE49-F238E27FC236}">
              <a16:creationId xmlns="" xmlns:a16="http://schemas.microsoft.com/office/drawing/2014/main" id="{AEC421D0-0ECB-4E95-AF6A-AEE2219C642E}"/>
            </a:ext>
          </a:extLst>
        </xdr:cNvPr>
        <xdr:cNvSpPr txBox="1"/>
      </xdr:nvSpPr>
      <xdr:spPr>
        <a:xfrm>
          <a:off x="14389744" y="1375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168291</xdr:rowOff>
    </xdr:from>
    <xdr:ext cx="405111" cy="259045"/>
    <xdr:sp macro="" textlink="">
      <xdr:nvSpPr>
        <xdr:cNvPr id="606" name="n_3aveValue【消防施設】&#10;有形固定資産減価償却率">
          <a:extLst>
            <a:ext uri="{FF2B5EF4-FFF2-40B4-BE49-F238E27FC236}">
              <a16:creationId xmlns="" xmlns:a16="http://schemas.microsoft.com/office/drawing/2014/main" id="{32CBC5BB-4C84-4A40-B380-1750F1DAE6DB}"/>
            </a:ext>
          </a:extLst>
        </xdr:cNvPr>
        <xdr:cNvSpPr txBox="1"/>
      </xdr:nvSpPr>
      <xdr:spPr>
        <a:xfrm>
          <a:off x="13500744" y="1371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107332</xdr:rowOff>
    </xdr:from>
    <xdr:ext cx="405111" cy="259045"/>
    <xdr:sp macro="" textlink="">
      <xdr:nvSpPr>
        <xdr:cNvPr id="607" name="n_4aveValue【消防施設】&#10;有形固定資産減価償却率">
          <a:extLst>
            <a:ext uri="{FF2B5EF4-FFF2-40B4-BE49-F238E27FC236}">
              <a16:creationId xmlns="" xmlns:a16="http://schemas.microsoft.com/office/drawing/2014/main" id="{A4C2FC4A-C852-4829-8EF8-1E645B161E5E}"/>
            </a:ext>
          </a:extLst>
        </xdr:cNvPr>
        <xdr:cNvSpPr txBox="1"/>
      </xdr:nvSpPr>
      <xdr:spPr>
        <a:xfrm>
          <a:off x="12611744" y="13651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49547</xdr:rowOff>
    </xdr:from>
    <xdr:ext cx="405111" cy="259045"/>
    <xdr:sp macro="" textlink="">
      <xdr:nvSpPr>
        <xdr:cNvPr id="608" name="n_2mainValue【消防施設】&#10;有形固定資産減価償却率">
          <a:extLst>
            <a:ext uri="{FF2B5EF4-FFF2-40B4-BE49-F238E27FC236}">
              <a16:creationId xmlns="" xmlns:a16="http://schemas.microsoft.com/office/drawing/2014/main" id="{425A8002-187E-451C-B806-4BCD5EFD22C6}"/>
            </a:ext>
          </a:extLst>
        </xdr:cNvPr>
        <xdr:cNvSpPr txBox="1"/>
      </xdr:nvSpPr>
      <xdr:spPr>
        <a:xfrm>
          <a:off x="14389744" y="14622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15257</xdr:rowOff>
    </xdr:from>
    <xdr:ext cx="405111" cy="259045"/>
    <xdr:sp macro="" textlink="">
      <xdr:nvSpPr>
        <xdr:cNvPr id="609" name="n_3mainValue【消防施設】&#10;有形固定資産減価償却率">
          <a:extLst>
            <a:ext uri="{FF2B5EF4-FFF2-40B4-BE49-F238E27FC236}">
              <a16:creationId xmlns="" xmlns:a16="http://schemas.microsoft.com/office/drawing/2014/main" id="{07D9DD08-3746-4CFF-9D8A-47C620E42D8A}"/>
            </a:ext>
          </a:extLst>
        </xdr:cNvPr>
        <xdr:cNvSpPr txBox="1"/>
      </xdr:nvSpPr>
      <xdr:spPr>
        <a:xfrm>
          <a:off x="13500744" y="14588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150513</xdr:rowOff>
    </xdr:from>
    <xdr:ext cx="405111" cy="259045"/>
    <xdr:sp macro="" textlink="">
      <xdr:nvSpPr>
        <xdr:cNvPr id="610" name="n_4mainValue【消防施設】&#10;有形固定資産減価償却率">
          <a:extLst>
            <a:ext uri="{FF2B5EF4-FFF2-40B4-BE49-F238E27FC236}">
              <a16:creationId xmlns="" xmlns:a16="http://schemas.microsoft.com/office/drawing/2014/main" id="{59D63283-CC1F-44A0-91E4-77AB1935D2EB}"/>
            </a:ext>
          </a:extLst>
        </xdr:cNvPr>
        <xdr:cNvSpPr txBox="1"/>
      </xdr:nvSpPr>
      <xdr:spPr>
        <a:xfrm>
          <a:off x="12611744" y="14552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1" name="正方形/長方形 610">
          <a:extLst>
            <a:ext uri="{FF2B5EF4-FFF2-40B4-BE49-F238E27FC236}">
              <a16:creationId xmlns="" xmlns:a16="http://schemas.microsoft.com/office/drawing/2014/main" id="{6856F8ED-EF86-4EF5-A047-3883E004AA1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2" name="正方形/長方形 611">
          <a:extLst>
            <a:ext uri="{FF2B5EF4-FFF2-40B4-BE49-F238E27FC236}">
              <a16:creationId xmlns="" xmlns:a16="http://schemas.microsoft.com/office/drawing/2014/main" id="{AF2E3086-DAC2-4DB4-BB11-347048067B39}"/>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3" name="正方形/長方形 612">
          <a:extLst>
            <a:ext uri="{FF2B5EF4-FFF2-40B4-BE49-F238E27FC236}">
              <a16:creationId xmlns="" xmlns:a16="http://schemas.microsoft.com/office/drawing/2014/main" id="{5E96B0A7-A02F-4881-A0B4-281A0334B82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4" name="正方形/長方形 613">
          <a:extLst>
            <a:ext uri="{FF2B5EF4-FFF2-40B4-BE49-F238E27FC236}">
              <a16:creationId xmlns="" xmlns:a16="http://schemas.microsoft.com/office/drawing/2014/main" id="{8A169EF5-1DD3-4A50-8A13-F589102F3748}"/>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5" name="正方形/長方形 614">
          <a:extLst>
            <a:ext uri="{FF2B5EF4-FFF2-40B4-BE49-F238E27FC236}">
              <a16:creationId xmlns="" xmlns:a16="http://schemas.microsoft.com/office/drawing/2014/main" id="{B1D8C586-3BCB-4734-AC1D-F26B9F9F68C4}"/>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6" name="正方形/長方形 615">
          <a:extLst>
            <a:ext uri="{FF2B5EF4-FFF2-40B4-BE49-F238E27FC236}">
              <a16:creationId xmlns="" xmlns:a16="http://schemas.microsoft.com/office/drawing/2014/main" id="{A9EA3249-80CE-4861-A19A-7592ADC52508}"/>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7" name="正方形/長方形 616">
          <a:extLst>
            <a:ext uri="{FF2B5EF4-FFF2-40B4-BE49-F238E27FC236}">
              <a16:creationId xmlns="" xmlns:a16="http://schemas.microsoft.com/office/drawing/2014/main" id="{64A12EE6-242A-4BCE-BE95-6164DFC88146}"/>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a:extLst>
            <a:ext uri="{FF2B5EF4-FFF2-40B4-BE49-F238E27FC236}">
              <a16:creationId xmlns="" xmlns:a16="http://schemas.microsoft.com/office/drawing/2014/main" id="{31C31DA6-7AE6-46A4-A4DB-3DA95936AC95}"/>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a:extLst>
            <a:ext uri="{FF2B5EF4-FFF2-40B4-BE49-F238E27FC236}">
              <a16:creationId xmlns="" xmlns:a16="http://schemas.microsoft.com/office/drawing/2014/main" id="{92852F7F-12C5-4026-AB98-A8896479BBC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a:extLst>
            <a:ext uri="{FF2B5EF4-FFF2-40B4-BE49-F238E27FC236}">
              <a16:creationId xmlns="" xmlns:a16="http://schemas.microsoft.com/office/drawing/2014/main" id="{B6FA9401-3129-4A6F-B5D5-14992F32FED9}"/>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21" name="直線コネクタ 620">
          <a:extLst>
            <a:ext uri="{FF2B5EF4-FFF2-40B4-BE49-F238E27FC236}">
              <a16:creationId xmlns="" xmlns:a16="http://schemas.microsoft.com/office/drawing/2014/main" id="{43B3C0CD-81E9-4A58-A912-A39B27434239}"/>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22" name="テキスト ボックス 621">
          <a:extLst>
            <a:ext uri="{FF2B5EF4-FFF2-40B4-BE49-F238E27FC236}">
              <a16:creationId xmlns="" xmlns:a16="http://schemas.microsoft.com/office/drawing/2014/main" id="{D38CC63D-98B3-46C6-91EC-E52D1B7F7171}"/>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23" name="直線コネクタ 622">
          <a:extLst>
            <a:ext uri="{FF2B5EF4-FFF2-40B4-BE49-F238E27FC236}">
              <a16:creationId xmlns="" xmlns:a16="http://schemas.microsoft.com/office/drawing/2014/main" id="{29D28DAD-067A-437E-9BCF-DCEDE71C21FB}"/>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24" name="テキスト ボックス 623">
          <a:extLst>
            <a:ext uri="{FF2B5EF4-FFF2-40B4-BE49-F238E27FC236}">
              <a16:creationId xmlns="" xmlns:a16="http://schemas.microsoft.com/office/drawing/2014/main" id="{51B058A4-40BD-4258-886E-DA64692697E8}"/>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25" name="直線コネクタ 624">
          <a:extLst>
            <a:ext uri="{FF2B5EF4-FFF2-40B4-BE49-F238E27FC236}">
              <a16:creationId xmlns="" xmlns:a16="http://schemas.microsoft.com/office/drawing/2014/main" id="{8AAEACED-BD82-4D5A-A286-81BB6B5FB55D}"/>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26" name="テキスト ボックス 625">
          <a:extLst>
            <a:ext uri="{FF2B5EF4-FFF2-40B4-BE49-F238E27FC236}">
              <a16:creationId xmlns="" xmlns:a16="http://schemas.microsoft.com/office/drawing/2014/main" id="{F670C476-0D28-4E35-A4FE-8B8D4F136177}"/>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27" name="直線コネクタ 626">
          <a:extLst>
            <a:ext uri="{FF2B5EF4-FFF2-40B4-BE49-F238E27FC236}">
              <a16:creationId xmlns="" xmlns:a16="http://schemas.microsoft.com/office/drawing/2014/main" id="{336481D5-26A0-4361-A5A8-D617CDC29FD3}"/>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28" name="テキスト ボックス 627">
          <a:extLst>
            <a:ext uri="{FF2B5EF4-FFF2-40B4-BE49-F238E27FC236}">
              <a16:creationId xmlns="" xmlns:a16="http://schemas.microsoft.com/office/drawing/2014/main" id="{DA8B1B84-AB17-428E-B4AE-B789AF4FAE72}"/>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29" name="直線コネクタ 628">
          <a:extLst>
            <a:ext uri="{FF2B5EF4-FFF2-40B4-BE49-F238E27FC236}">
              <a16:creationId xmlns="" xmlns:a16="http://schemas.microsoft.com/office/drawing/2014/main" id="{3B29AF14-C831-4307-84D7-2B49DA06E7CD}"/>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30" name="テキスト ボックス 629">
          <a:extLst>
            <a:ext uri="{FF2B5EF4-FFF2-40B4-BE49-F238E27FC236}">
              <a16:creationId xmlns="" xmlns:a16="http://schemas.microsoft.com/office/drawing/2014/main" id="{3111DE3A-9004-4137-99BE-7BC80780CF6C}"/>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31" name="直線コネクタ 630">
          <a:extLst>
            <a:ext uri="{FF2B5EF4-FFF2-40B4-BE49-F238E27FC236}">
              <a16:creationId xmlns="" xmlns:a16="http://schemas.microsoft.com/office/drawing/2014/main" id="{C40F2366-D86C-48E5-81C9-FBCAA7AE7E38}"/>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32" name="テキスト ボックス 631">
          <a:extLst>
            <a:ext uri="{FF2B5EF4-FFF2-40B4-BE49-F238E27FC236}">
              <a16:creationId xmlns="" xmlns:a16="http://schemas.microsoft.com/office/drawing/2014/main" id="{FE93F4EB-3388-4B8F-A36F-7AE206161868}"/>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3" name="直線コネクタ 632">
          <a:extLst>
            <a:ext uri="{FF2B5EF4-FFF2-40B4-BE49-F238E27FC236}">
              <a16:creationId xmlns="" xmlns:a16="http://schemas.microsoft.com/office/drawing/2014/main" id="{9E7F4DA5-DC15-47FF-95BC-5D317D52065C}"/>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4" name="テキスト ボックス 633">
          <a:extLst>
            <a:ext uri="{FF2B5EF4-FFF2-40B4-BE49-F238E27FC236}">
              <a16:creationId xmlns="" xmlns:a16="http://schemas.microsoft.com/office/drawing/2014/main" id="{84C11D13-1636-4F45-8164-317FA8B552A2}"/>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5" name="【消防施設】&#10;一人当たり面積グラフ枠">
          <a:extLst>
            <a:ext uri="{FF2B5EF4-FFF2-40B4-BE49-F238E27FC236}">
              <a16:creationId xmlns="" xmlns:a16="http://schemas.microsoft.com/office/drawing/2014/main" id="{7BA0B477-D328-4497-87D1-C9AB04347C6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157299</xdr:rowOff>
    </xdr:from>
    <xdr:to>
      <xdr:col>116</xdr:col>
      <xdr:colOff>62864</xdr:colOff>
      <xdr:row>86</xdr:row>
      <xdr:rowOff>152400</xdr:rowOff>
    </xdr:to>
    <xdr:cxnSp macro="">
      <xdr:nvCxnSpPr>
        <xdr:cNvPr id="636" name="直線コネクタ 635">
          <a:extLst>
            <a:ext uri="{FF2B5EF4-FFF2-40B4-BE49-F238E27FC236}">
              <a16:creationId xmlns="" xmlns:a16="http://schemas.microsoft.com/office/drawing/2014/main" id="{CDB9EAA9-6BDC-4B99-8A04-9D9818D51CFF}"/>
            </a:ext>
          </a:extLst>
        </xdr:cNvPr>
        <xdr:cNvCxnSpPr/>
      </xdr:nvCxnSpPr>
      <xdr:spPr>
        <a:xfrm flipV="1">
          <a:off x="22160864" y="13358949"/>
          <a:ext cx="0" cy="1538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156227</xdr:rowOff>
    </xdr:from>
    <xdr:ext cx="469744" cy="259045"/>
    <xdr:sp macro="" textlink="">
      <xdr:nvSpPr>
        <xdr:cNvPr id="637" name="【消防施設】&#10;一人当たり面積最小値テキスト">
          <a:extLst>
            <a:ext uri="{FF2B5EF4-FFF2-40B4-BE49-F238E27FC236}">
              <a16:creationId xmlns="" xmlns:a16="http://schemas.microsoft.com/office/drawing/2014/main" id="{036F30BA-F7E5-4C6B-9947-A69EFEA2CBAF}"/>
            </a:ext>
          </a:extLst>
        </xdr:cNvPr>
        <xdr:cNvSpPr txBox="1"/>
      </xdr:nvSpPr>
      <xdr:spPr>
        <a:xfrm>
          <a:off x="221996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152400</xdr:rowOff>
    </xdr:from>
    <xdr:to>
      <xdr:col>116</xdr:col>
      <xdr:colOff>152400</xdr:colOff>
      <xdr:row>86</xdr:row>
      <xdr:rowOff>152400</xdr:rowOff>
    </xdr:to>
    <xdr:cxnSp macro="">
      <xdr:nvCxnSpPr>
        <xdr:cNvPr id="638" name="直線コネクタ 637">
          <a:extLst>
            <a:ext uri="{FF2B5EF4-FFF2-40B4-BE49-F238E27FC236}">
              <a16:creationId xmlns="" xmlns:a16="http://schemas.microsoft.com/office/drawing/2014/main" id="{53315CFC-C806-40CC-9A8A-AC7DB29C8F0A}"/>
            </a:ext>
          </a:extLst>
        </xdr:cNvPr>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103976</xdr:rowOff>
    </xdr:from>
    <xdr:ext cx="469744" cy="259045"/>
    <xdr:sp macro="" textlink="">
      <xdr:nvSpPr>
        <xdr:cNvPr id="639" name="【消防施設】&#10;一人当たり面積最大値テキスト">
          <a:extLst>
            <a:ext uri="{FF2B5EF4-FFF2-40B4-BE49-F238E27FC236}">
              <a16:creationId xmlns="" xmlns:a16="http://schemas.microsoft.com/office/drawing/2014/main" id="{766080A9-0EB1-4C21-A9DE-348EE160B5EE}"/>
            </a:ext>
          </a:extLst>
        </xdr:cNvPr>
        <xdr:cNvSpPr txBox="1"/>
      </xdr:nvSpPr>
      <xdr:spPr>
        <a:xfrm>
          <a:off x="22199600" y="1313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157299</xdr:rowOff>
    </xdr:from>
    <xdr:to>
      <xdr:col>116</xdr:col>
      <xdr:colOff>152400</xdr:colOff>
      <xdr:row>77</xdr:row>
      <xdr:rowOff>157299</xdr:rowOff>
    </xdr:to>
    <xdr:cxnSp macro="">
      <xdr:nvCxnSpPr>
        <xdr:cNvPr id="640" name="直線コネクタ 639">
          <a:extLst>
            <a:ext uri="{FF2B5EF4-FFF2-40B4-BE49-F238E27FC236}">
              <a16:creationId xmlns="" xmlns:a16="http://schemas.microsoft.com/office/drawing/2014/main" id="{E750450B-E0B8-48E2-8655-FC6F53791320}"/>
            </a:ext>
          </a:extLst>
        </xdr:cNvPr>
        <xdr:cNvCxnSpPr/>
      </xdr:nvCxnSpPr>
      <xdr:spPr>
        <a:xfrm>
          <a:off x="22072600" y="13358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93090</xdr:rowOff>
    </xdr:from>
    <xdr:ext cx="469744" cy="259045"/>
    <xdr:sp macro="" textlink="">
      <xdr:nvSpPr>
        <xdr:cNvPr id="641" name="【消防施設】&#10;一人当たり面積平均値テキスト">
          <a:extLst>
            <a:ext uri="{FF2B5EF4-FFF2-40B4-BE49-F238E27FC236}">
              <a16:creationId xmlns="" xmlns:a16="http://schemas.microsoft.com/office/drawing/2014/main" id="{7FA628EE-5E69-4C45-81DC-CA1BECEF2A6E}"/>
            </a:ext>
          </a:extLst>
        </xdr:cNvPr>
        <xdr:cNvSpPr txBox="1"/>
      </xdr:nvSpPr>
      <xdr:spPr>
        <a:xfrm>
          <a:off x="22199600" y="14494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114663</xdr:rowOff>
    </xdr:from>
    <xdr:to>
      <xdr:col>116</xdr:col>
      <xdr:colOff>114300</xdr:colOff>
      <xdr:row>85</xdr:row>
      <xdr:rowOff>44813</xdr:rowOff>
    </xdr:to>
    <xdr:sp macro="" textlink="">
      <xdr:nvSpPr>
        <xdr:cNvPr id="642" name="フローチャート: 判断 641">
          <a:extLst>
            <a:ext uri="{FF2B5EF4-FFF2-40B4-BE49-F238E27FC236}">
              <a16:creationId xmlns="" xmlns:a16="http://schemas.microsoft.com/office/drawing/2014/main" id="{30756E47-86CC-4332-BD2D-378525297A71}"/>
            </a:ext>
          </a:extLst>
        </xdr:cNvPr>
        <xdr:cNvSpPr/>
      </xdr:nvSpPr>
      <xdr:spPr>
        <a:xfrm>
          <a:off x="22110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13426</xdr:rowOff>
    </xdr:from>
    <xdr:to>
      <xdr:col>112</xdr:col>
      <xdr:colOff>38100</xdr:colOff>
      <xdr:row>84</xdr:row>
      <xdr:rowOff>115026</xdr:rowOff>
    </xdr:to>
    <xdr:sp macro="" textlink="">
      <xdr:nvSpPr>
        <xdr:cNvPr id="643" name="フローチャート: 判断 642">
          <a:extLst>
            <a:ext uri="{FF2B5EF4-FFF2-40B4-BE49-F238E27FC236}">
              <a16:creationId xmlns="" xmlns:a16="http://schemas.microsoft.com/office/drawing/2014/main" id="{54FF3EE6-D82C-44B7-B4A2-877630729659}"/>
            </a:ext>
          </a:extLst>
        </xdr:cNvPr>
        <xdr:cNvSpPr/>
      </xdr:nvSpPr>
      <xdr:spPr>
        <a:xfrm>
          <a:off x="212725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72208</xdr:rowOff>
    </xdr:from>
    <xdr:to>
      <xdr:col>107</xdr:col>
      <xdr:colOff>101600</xdr:colOff>
      <xdr:row>85</xdr:row>
      <xdr:rowOff>2358</xdr:rowOff>
    </xdr:to>
    <xdr:sp macro="" textlink="">
      <xdr:nvSpPr>
        <xdr:cNvPr id="644" name="フローチャート: 判断 643">
          <a:extLst>
            <a:ext uri="{FF2B5EF4-FFF2-40B4-BE49-F238E27FC236}">
              <a16:creationId xmlns="" xmlns:a16="http://schemas.microsoft.com/office/drawing/2014/main" id="{7636E57E-83AA-4ED8-88A3-4278D30AFB7C}"/>
            </a:ext>
          </a:extLst>
        </xdr:cNvPr>
        <xdr:cNvSpPr/>
      </xdr:nvSpPr>
      <xdr:spPr>
        <a:xfrm>
          <a:off x="20383500" y="14474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75474</xdr:rowOff>
    </xdr:from>
    <xdr:to>
      <xdr:col>102</xdr:col>
      <xdr:colOff>165100</xdr:colOff>
      <xdr:row>85</xdr:row>
      <xdr:rowOff>5624</xdr:rowOff>
    </xdr:to>
    <xdr:sp macro="" textlink="">
      <xdr:nvSpPr>
        <xdr:cNvPr id="645" name="フローチャート: 判断 644">
          <a:extLst>
            <a:ext uri="{FF2B5EF4-FFF2-40B4-BE49-F238E27FC236}">
              <a16:creationId xmlns="" xmlns:a16="http://schemas.microsoft.com/office/drawing/2014/main" id="{1EAC5831-ABD9-407F-895A-B537978B6F77}"/>
            </a:ext>
          </a:extLst>
        </xdr:cNvPr>
        <xdr:cNvSpPr/>
      </xdr:nvSpPr>
      <xdr:spPr>
        <a:xfrm>
          <a:off x="19494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75474</xdr:rowOff>
    </xdr:from>
    <xdr:to>
      <xdr:col>98</xdr:col>
      <xdr:colOff>38100</xdr:colOff>
      <xdr:row>85</xdr:row>
      <xdr:rowOff>5624</xdr:rowOff>
    </xdr:to>
    <xdr:sp macro="" textlink="">
      <xdr:nvSpPr>
        <xdr:cNvPr id="646" name="フローチャート: 判断 645">
          <a:extLst>
            <a:ext uri="{FF2B5EF4-FFF2-40B4-BE49-F238E27FC236}">
              <a16:creationId xmlns="" xmlns:a16="http://schemas.microsoft.com/office/drawing/2014/main" id="{3A0BDFE7-3697-4B1F-8BB2-4FBBD0BE5D5A}"/>
            </a:ext>
          </a:extLst>
        </xdr:cNvPr>
        <xdr:cNvSpPr/>
      </xdr:nvSpPr>
      <xdr:spPr>
        <a:xfrm>
          <a:off x="18605500" y="1447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7" name="テキスト ボックス 646">
          <a:extLst>
            <a:ext uri="{FF2B5EF4-FFF2-40B4-BE49-F238E27FC236}">
              <a16:creationId xmlns="" xmlns:a16="http://schemas.microsoft.com/office/drawing/2014/main" id="{1903167D-ACC6-4905-8981-564EAC1D7AC3}"/>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8" name="テキスト ボックス 647">
          <a:extLst>
            <a:ext uri="{FF2B5EF4-FFF2-40B4-BE49-F238E27FC236}">
              <a16:creationId xmlns="" xmlns:a16="http://schemas.microsoft.com/office/drawing/2014/main" id="{D9B8586A-9010-4C34-A93F-113254256B1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9" name="テキスト ボックス 648">
          <a:extLst>
            <a:ext uri="{FF2B5EF4-FFF2-40B4-BE49-F238E27FC236}">
              <a16:creationId xmlns="" xmlns:a16="http://schemas.microsoft.com/office/drawing/2014/main" id="{6177B2B4-FB60-4681-A304-42B3E27AFDB6}"/>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0" name="テキスト ボックス 649">
          <a:extLst>
            <a:ext uri="{FF2B5EF4-FFF2-40B4-BE49-F238E27FC236}">
              <a16:creationId xmlns="" xmlns:a16="http://schemas.microsoft.com/office/drawing/2014/main" id="{4B853B1E-FF85-4343-A6D2-F080ABDEEFDB}"/>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1" name="テキスト ボックス 650">
          <a:extLst>
            <a:ext uri="{FF2B5EF4-FFF2-40B4-BE49-F238E27FC236}">
              <a16:creationId xmlns="" xmlns:a16="http://schemas.microsoft.com/office/drawing/2014/main" id="{4E457EDB-6547-4B5B-8905-977DACDC25E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86</xdr:row>
      <xdr:rowOff>23223</xdr:rowOff>
    </xdr:from>
    <xdr:to>
      <xdr:col>107</xdr:col>
      <xdr:colOff>101600</xdr:colOff>
      <xdr:row>86</xdr:row>
      <xdr:rowOff>124823</xdr:rowOff>
    </xdr:to>
    <xdr:sp macro="" textlink="">
      <xdr:nvSpPr>
        <xdr:cNvPr id="652" name="楕円 651">
          <a:extLst>
            <a:ext uri="{FF2B5EF4-FFF2-40B4-BE49-F238E27FC236}">
              <a16:creationId xmlns="" xmlns:a16="http://schemas.microsoft.com/office/drawing/2014/main" id="{8009B36C-2A3F-4AB3-895B-903F8A234AF2}"/>
            </a:ext>
          </a:extLst>
        </xdr:cNvPr>
        <xdr:cNvSpPr/>
      </xdr:nvSpPr>
      <xdr:spPr>
        <a:xfrm>
          <a:off x="20383500" y="1476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26488</xdr:rowOff>
    </xdr:from>
    <xdr:to>
      <xdr:col>102</xdr:col>
      <xdr:colOff>165100</xdr:colOff>
      <xdr:row>86</xdr:row>
      <xdr:rowOff>128088</xdr:rowOff>
    </xdr:to>
    <xdr:sp macro="" textlink="">
      <xdr:nvSpPr>
        <xdr:cNvPr id="653" name="楕円 652">
          <a:extLst>
            <a:ext uri="{FF2B5EF4-FFF2-40B4-BE49-F238E27FC236}">
              <a16:creationId xmlns="" xmlns:a16="http://schemas.microsoft.com/office/drawing/2014/main" id="{A8737FEA-1388-45F7-B06E-CB96739B7DB9}"/>
            </a:ext>
          </a:extLst>
        </xdr:cNvPr>
        <xdr:cNvSpPr/>
      </xdr:nvSpPr>
      <xdr:spPr>
        <a:xfrm>
          <a:off x="19494500" y="1477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74023</xdr:rowOff>
    </xdr:from>
    <xdr:to>
      <xdr:col>107</xdr:col>
      <xdr:colOff>50800</xdr:colOff>
      <xdr:row>86</xdr:row>
      <xdr:rowOff>77288</xdr:rowOff>
    </xdr:to>
    <xdr:cxnSp macro="">
      <xdr:nvCxnSpPr>
        <xdr:cNvPr id="654" name="直線コネクタ 653">
          <a:extLst>
            <a:ext uri="{FF2B5EF4-FFF2-40B4-BE49-F238E27FC236}">
              <a16:creationId xmlns="" xmlns:a16="http://schemas.microsoft.com/office/drawing/2014/main" id="{344CE61B-AC8D-47A9-867B-23F16DDDD13D}"/>
            </a:ext>
          </a:extLst>
        </xdr:cNvPr>
        <xdr:cNvCxnSpPr/>
      </xdr:nvCxnSpPr>
      <xdr:spPr>
        <a:xfrm flipV="1">
          <a:off x="19545300" y="1481872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29755</xdr:rowOff>
    </xdr:from>
    <xdr:to>
      <xdr:col>98</xdr:col>
      <xdr:colOff>38100</xdr:colOff>
      <xdr:row>86</xdr:row>
      <xdr:rowOff>131355</xdr:rowOff>
    </xdr:to>
    <xdr:sp macro="" textlink="">
      <xdr:nvSpPr>
        <xdr:cNvPr id="655" name="楕円 654">
          <a:extLst>
            <a:ext uri="{FF2B5EF4-FFF2-40B4-BE49-F238E27FC236}">
              <a16:creationId xmlns="" xmlns:a16="http://schemas.microsoft.com/office/drawing/2014/main" id="{11843296-5BA1-42DD-8818-9F287568CC61}"/>
            </a:ext>
          </a:extLst>
        </xdr:cNvPr>
        <xdr:cNvSpPr/>
      </xdr:nvSpPr>
      <xdr:spPr>
        <a:xfrm>
          <a:off x="18605500" y="1477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77288</xdr:rowOff>
    </xdr:from>
    <xdr:to>
      <xdr:col>102</xdr:col>
      <xdr:colOff>114300</xdr:colOff>
      <xdr:row>86</xdr:row>
      <xdr:rowOff>80555</xdr:rowOff>
    </xdr:to>
    <xdr:cxnSp macro="">
      <xdr:nvCxnSpPr>
        <xdr:cNvPr id="656" name="直線コネクタ 655">
          <a:extLst>
            <a:ext uri="{FF2B5EF4-FFF2-40B4-BE49-F238E27FC236}">
              <a16:creationId xmlns="" xmlns:a16="http://schemas.microsoft.com/office/drawing/2014/main" id="{F807F501-7838-42AF-A71F-76BDE3235807}"/>
            </a:ext>
          </a:extLst>
        </xdr:cNvPr>
        <xdr:cNvCxnSpPr/>
      </xdr:nvCxnSpPr>
      <xdr:spPr>
        <a:xfrm flipV="1">
          <a:off x="18656300" y="14821988"/>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131553</xdr:rowOff>
    </xdr:from>
    <xdr:ext cx="469744" cy="259045"/>
    <xdr:sp macro="" textlink="">
      <xdr:nvSpPr>
        <xdr:cNvPr id="657" name="n_1aveValue【消防施設】&#10;一人当たり面積">
          <a:extLst>
            <a:ext uri="{FF2B5EF4-FFF2-40B4-BE49-F238E27FC236}">
              <a16:creationId xmlns="" xmlns:a16="http://schemas.microsoft.com/office/drawing/2014/main" id="{38240BFD-A711-41DB-8987-BB33A6FE468A}"/>
            </a:ext>
          </a:extLst>
        </xdr:cNvPr>
        <xdr:cNvSpPr txBox="1"/>
      </xdr:nvSpPr>
      <xdr:spPr>
        <a:xfrm>
          <a:off x="21075727" y="14190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18885</xdr:rowOff>
    </xdr:from>
    <xdr:ext cx="469744" cy="259045"/>
    <xdr:sp macro="" textlink="">
      <xdr:nvSpPr>
        <xdr:cNvPr id="658" name="n_2aveValue【消防施設】&#10;一人当たり面積">
          <a:extLst>
            <a:ext uri="{FF2B5EF4-FFF2-40B4-BE49-F238E27FC236}">
              <a16:creationId xmlns="" xmlns:a16="http://schemas.microsoft.com/office/drawing/2014/main" id="{1487F9C1-F9D1-48FE-BE19-62BEF4C7FC98}"/>
            </a:ext>
          </a:extLst>
        </xdr:cNvPr>
        <xdr:cNvSpPr txBox="1"/>
      </xdr:nvSpPr>
      <xdr:spPr>
        <a:xfrm>
          <a:off x="20199427" y="14249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22151</xdr:rowOff>
    </xdr:from>
    <xdr:ext cx="469744" cy="259045"/>
    <xdr:sp macro="" textlink="">
      <xdr:nvSpPr>
        <xdr:cNvPr id="659" name="n_3aveValue【消防施設】&#10;一人当たり面積">
          <a:extLst>
            <a:ext uri="{FF2B5EF4-FFF2-40B4-BE49-F238E27FC236}">
              <a16:creationId xmlns="" xmlns:a16="http://schemas.microsoft.com/office/drawing/2014/main" id="{968A0A1E-D79C-401C-854E-A3B601091906}"/>
            </a:ext>
          </a:extLst>
        </xdr:cNvPr>
        <xdr:cNvSpPr txBox="1"/>
      </xdr:nvSpPr>
      <xdr:spPr>
        <a:xfrm>
          <a:off x="19310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22151</xdr:rowOff>
    </xdr:from>
    <xdr:ext cx="469744" cy="259045"/>
    <xdr:sp macro="" textlink="">
      <xdr:nvSpPr>
        <xdr:cNvPr id="660" name="n_4aveValue【消防施設】&#10;一人当たり面積">
          <a:extLst>
            <a:ext uri="{FF2B5EF4-FFF2-40B4-BE49-F238E27FC236}">
              <a16:creationId xmlns="" xmlns:a16="http://schemas.microsoft.com/office/drawing/2014/main" id="{138F440D-8A16-4A02-B7B4-A6A1E5011012}"/>
            </a:ext>
          </a:extLst>
        </xdr:cNvPr>
        <xdr:cNvSpPr txBox="1"/>
      </xdr:nvSpPr>
      <xdr:spPr>
        <a:xfrm>
          <a:off x="18421427" y="1425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115950</xdr:rowOff>
    </xdr:from>
    <xdr:ext cx="469744" cy="259045"/>
    <xdr:sp macro="" textlink="">
      <xdr:nvSpPr>
        <xdr:cNvPr id="661" name="n_2mainValue【消防施設】&#10;一人当たり面積">
          <a:extLst>
            <a:ext uri="{FF2B5EF4-FFF2-40B4-BE49-F238E27FC236}">
              <a16:creationId xmlns="" xmlns:a16="http://schemas.microsoft.com/office/drawing/2014/main" id="{CB08F3AE-C82F-4C3E-A0EA-6B52B33ABE10}"/>
            </a:ext>
          </a:extLst>
        </xdr:cNvPr>
        <xdr:cNvSpPr txBox="1"/>
      </xdr:nvSpPr>
      <xdr:spPr>
        <a:xfrm>
          <a:off x="20199427" y="14860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119215</xdr:rowOff>
    </xdr:from>
    <xdr:ext cx="469744" cy="259045"/>
    <xdr:sp macro="" textlink="">
      <xdr:nvSpPr>
        <xdr:cNvPr id="662" name="n_3mainValue【消防施設】&#10;一人当たり面積">
          <a:extLst>
            <a:ext uri="{FF2B5EF4-FFF2-40B4-BE49-F238E27FC236}">
              <a16:creationId xmlns="" xmlns:a16="http://schemas.microsoft.com/office/drawing/2014/main" id="{EB62A731-CDE4-4861-B35B-8DCEF63B24BF}"/>
            </a:ext>
          </a:extLst>
        </xdr:cNvPr>
        <xdr:cNvSpPr txBox="1"/>
      </xdr:nvSpPr>
      <xdr:spPr>
        <a:xfrm>
          <a:off x="19310427" y="1486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122482</xdr:rowOff>
    </xdr:from>
    <xdr:ext cx="469744" cy="259045"/>
    <xdr:sp macro="" textlink="">
      <xdr:nvSpPr>
        <xdr:cNvPr id="663" name="n_4mainValue【消防施設】&#10;一人当たり面積">
          <a:extLst>
            <a:ext uri="{FF2B5EF4-FFF2-40B4-BE49-F238E27FC236}">
              <a16:creationId xmlns="" xmlns:a16="http://schemas.microsoft.com/office/drawing/2014/main" id="{AFC4FE10-4349-4415-85C7-3619F2D32988}"/>
            </a:ext>
          </a:extLst>
        </xdr:cNvPr>
        <xdr:cNvSpPr txBox="1"/>
      </xdr:nvSpPr>
      <xdr:spPr>
        <a:xfrm>
          <a:off x="18421427" y="14867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4" name="正方形/長方形 663">
          <a:extLst>
            <a:ext uri="{FF2B5EF4-FFF2-40B4-BE49-F238E27FC236}">
              <a16:creationId xmlns="" xmlns:a16="http://schemas.microsoft.com/office/drawing/2014/main" id="{C4F2B32D-3619-4018-921C-13487AE1AC18}"/>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5" name="正方形/長方形 664">
          <a:extLst>
            <a:ext uri="{FF2B5EF4-FFF2-40B4-BE49-F238E27FC236}">
              <a16:creationId xmlns="" xmlns:a16="http://schemas.microsoft.com/office/drawing/2014/main" id="{7B461AC9-2429-486D-B2A3-401516C4D7F6}"/>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6" name="正方形/長方形 665">
          <a:extLst>
            <a:ext uri="{FF2B5EF4-FFF2-40B4-BE49-F238E27FC236}">
              <a16:creationId xmlns="" xmlns:a16="http://schemas.microsoft.com/office/drawing/2014/main" id="{3A161C4E-EAD0-4657-BA00-B7B030CACE6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7" name="正方形/長方形 666">
          <a:extLst>
            <a:ext uri="{FF2B5EF4-FFF2-40B4-BE49-F238E27FC236}">
              <a16:creationId xmlns="" xmlns:a16="http://schemas.microsoft.com/office/drawing/2014/main" id="{D9D67C1C-17E1-48D7-B7B2-8865BD504A81}"/>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8" name="正方形/長方形 667">
          <a:extLst>
            <a:ext uri="{FF2B5EF4-FFF2-40B4-BE49-F238E27FC236}">
              <a16:creationId xmlns="" xmlns:a16="http://schemas.microsoft.com/office/drawing/2014/main" id="{0F14E9FE-F83E-49C9-9C4C-6EBC458159A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9" name="正方形/長方形 668">
          <a:extLst>
            <a:ext uri="{FF2B5EF4-FFF2-40B4-BE49-F238E27FC236}">
              <a16:creationId xmlns="" xmlns:a16="http://schemas.microsoft.com/office/drawing/2014/main" id="{57D20B0A-4544-45F1-8F92-C5EB588B9D3C}"/>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70" name="正方形/長方形 669">
          <a:extLst>
            <a:ext uri="{FF2B5EF4-FFF2-40B4-BE49-F238E27FC236}">
              <a16:creationId xmlns="" xmlns:a16="http://schemas.microsoft.com/office/drawing/2014/main" id="{10482E99-C0EF-42FB-8799-D012F0052396}"/>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71" name="正方形/長方形 670">
          <a:extLst>
            <a:ext uri="{FF2B5EF4-FFF2-40B4-BE49-F238E27FC236}">
              <a16:creationId xmlns="" xmlns:a16="http://schemas.microsoft.com/office/drawing/2014/main" id="{184DE541-315E-45AA-BA88-44C247918989}"/>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72" name="テキスト ボックス 671">
          <a:extLst>
            <a:ext uri="{FF2B5EF4-FFF2-40B4-BE49-F238E27FC236}">
              <a16:creationId xmlns="" xmlns:a16="http://schemas.microsoft.com/office/drawing/2014/main" id="{094BC47D-B27A-41DC-8A5A-A43FBB95B0F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3" name="直線コネクタ 672">
          <a:extLst>
            <a:ext uri="{FF2B5EF4-FFF2-40B4-BE49-F238E27FC236}">
              <a16:creationId xmlns="" xmlns:a16="http://schemas.microsoft.com/office/drawing/2014/main" id="{4E6E1252-7FFA-4A0E-866B-B144D823603F}"/>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74" name="テキスト ボックス 673">
          <a:extLst>
            <a:ext uri="{FF2B5EF4-FFF2-40B4-BE49-F238E27FC236}">
              <a16:creationId xmlns="" xmlns:a16="http://schemas.microsoft.com/office/drawing/2014/main" id="{2CB71E14-9140-4564-9818-27C48915610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675" name="直線コネクタ 674">
          <a:extLst>
            <a:ext uri="{FF2B5EF4-FFF2-40B4-BE49-F238E27FC236}">
              <a16:creationId xmlns="" xmlns:a16="http://schemas.microsoft.com/office/drawing/2014/main" id="{2FEEFC40-B3A4-4098-99B6-C1FAADD89BCB}"/>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676" name="テキスト ボックス 675">
          <a:extLst>
            <a:ext uri="{FF2B5EF4-FFF2-40B4-BE49-F238E27FC236}">
              <a16:creationId xmlns="" xmlns:a16="http://schemas.microsoft.com/office/drawing/2014/main" id="{AF228174-5856-4FBB-B46D-E5EA11EFDAB6}"/>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77" name="直線コネクタ 676">
          <a:extLst>
            <a:ext uri="{FF2B5EF4-FFF2-40B4-BE49-F238E27FC236}">
              <a16:creationId xmlns="" xmlns:a16="http://schemas.microsoft.com/office/drawing/2014/main" id="{B9EA92C3-0F7E-4EBB-ACFD-6B66F0D7DE1D}"/>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78" name="テキスト ボックス 677">
          <a:extLst>
            <a:ext uri="{FF2B5EF4-FFF2-40B4-BE49-F238E27FC236}">
              <a16:creationId xmlns="" xmlns:a16="http://schemas.microsoft.com/office/drawing/2014/main" id="{92AED07A-55E3-41E5-89F6-51DB9206BFAB}"/>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79" name="直線コネクタ 678">
          <a:extLst>
            <a:ext uri="{FF2B5EF4-FFF2-40B4-BE49-F238E27FC236}">
              <a16:creationId xmlns="" xmlns:a16="http://schemas.microsoft.com/office/drawing/2014/main" id="{7E02B700-D6D1-4A2A-B667-501B5AAC3EF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0" name="テキスト ボックス 679">
          <a:extLst>
            <a:ext uri="{FF2B5EF4-FFF2-40B4-BE49-F238E27FC236}">
              <a16:creationId xmlns="" xmlns:a16="http://schemas.microsoft.com/office/drawing/2014/main" id="{930698ED-4FBA-4CE0-BA42-57443C431227}"/>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81" name="直線コネクタ 680">
          <a:extLst>
            <a:ext uri="{FF2B5EF4-FFF2-40B4-BE49-F238E27FC236}">
              <a16:creationId xmlns="" xmlns:a16="http://schemas.microsoft.com/office/drawing/2014/main" id="{ABC4519F-B0FC-4097-A28F-66A5F1CEBC25}"/>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82" name="テキスト ボックス 681">
          <a:extLst>
            <a:ext uri="{FF2B5EF4-FFF2-40B4-BE49-F238E27FC236}">
              <a16:creationId xmlns="" xmlns:a16="http://schemas.microsoft.com/office/drawing/2014/main" id="{448D1751-A793-4621-AE91-0193968C11E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83" name="直線コネクタ 682">
          <a:extLst>
            <a:ext uri="{FF2B5EF4-FFF2-40B4-BE49-F238E27FC236}">
              <a16:creationId xmlns="" xmlns:a16="http://schemas.microsoft.com/office/drawing/2014/main" id="{A2AEB92D-DC56-4E60-8AF6-C13FC7FBB09A}"/>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84" name="テキスト ボックス 683">
          <a:extLst>
            <a:ext uri="{FF2B5EF4-FFF2-40B4-BE49-F238E27FC236}">
              <a16:creationId xmlns="" xmlns:a16="http://schemas.microsoft.com/office/drawing/2014/main" id="{0A1CFB2B-ACEE-47DF-88DD-D5FFD7B5BFC4}"/>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85" name="直線コネクタ 684">
          <a:extLst>
            <a:ext uri="{FF2B5EF4-FFF2-40B4-BE49-F238E27FC236}">
              <a16:creationId xmlns="" xmlns:a16="http://schemas.microsoft.com/office/drawing/2014/main" id="{598E44F2-4604-4397-AE29-8F5E9D1E37E4}"/>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686" name="テキスト ボックス 685">
          <a:extLst>
            <a:ext uri="{FF2B5EF4-FFF2-40B4-BE49-F238E27FC236}">
              <a16:creationId xmlns="" xmlns:a16="http://schemas.microsoft.com/office/drawing/2014/main" id="{F2FF56E8-6EF6-4896-BAA7-61B25099DF0C}"/>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7" name="直線コネクタ 686">
          <a:extLst>
            <a:ext uri="{FF2B5EF4-FFF2-40B4-BE49-F238E27FC236}">
              <a16:creationId xmlns="" xmlns:a16="http://schemas.microsoft.com/office/drawing/2014/main" id="{2011451E-681B-4ECF-A42B-ABB945AEA29E}"/>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8" name="【庁舎】&#10;有形固定資産減価償却率グラフ枠">
          <a:extLst>
            <a:ext uri="{FF2B5EF4-FFF2-40B4-BE49-F238E27FC236}">
              <a16:creationId xmlns="" xmlns:a16="http://schemas.microsoft.com/office/drawing/2014/main" id="{5DE9983A-A93D-4ECA-9C7C-0B98656A4627}"/>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77832</xdr:rowOff>
    </xdr:from>
    <xdr:to>
      <xdr:col>85</xdr:col>
      <xdr:colOff>126364</xdr:colOff>
      <xdr:row>109</xdr:row>
      <xdr:rowOff>4355</xdr:rowOff>
    </xdr:to>
    <xdr:cxnSp macro="">
      <xdr:nvCxnSpPr>
        <xdr:cNvPr id="689" name="直線コネクタ 688">
          <a:extLst>
            <a:ext uri="{FF2B5EF4-FFF2-40B4-BE49-F238E27FC236}">
              <a16:creationId xmlns="" xmlns:a16="http://schemas.microsoft.com/office/drawing/2014/main" id="{31FA340B-0075-4BC3-BB00-56E6FBDC2E0F}"/>
            </a:ext>
          </a:extLst>
        </xdr:cNvPr>
        <xdr:cNvCxnSpPr/>
      </xdr:nvCxnSpPr>
      <xdr:spPr>
        <a:xfrm flipV="1">
          <a:off x="16318864" y="17222832"/>
          <a:ext cx="0" cy="1469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8182</xdr:rowOff>
    </xdr:from>
    <xdr:ext cx="405111" cy="259045"/>
    <xdr:sp macro="" textlink="">
      <xdr:nvSpPr>
        <xdr:cNvPr id="690" name="【庁舎】&#10;有形固定資産減価償却率最小値テキスト">
          <a:extLst>
            <a:ext uri="{FF2B5EF4-FFF2-40B4-BE49-F238E27FC236}">
              <a16:creationId xmlns="" xmlns:a16="http://schemas.microsoft.com/office/drawing/2014/main" id="{F98C2687-20E8-4509-9AE6-165543F07138}"/>
            </a:ext>
          </a:extLst>
        </xdr:cNvPr>
        <xdr:cNvSpPr txBox="1"/>
      </xdr:nvSpPr>
      <xdr:spPr>
        <a:xfrm>
          <a:off x="16357600" y="18696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4355</xdr:rowOff>
    </xdr:from>
    <xdr:to>
      <xdr:col>86</xdr:col>
      <xdr:colOff>25400</xdr:colOff>
      <xdr:row>109</xdr:row>
      <xdr:rowOff>4355</xdr:rowOff>
    </xdr:to>
    <xdr:cxnSp macro="">
      <xdr:nvCxnSpPr>
        <xdr:cNvPr id="691" name="直線コネクタ 690">
          <a:extLst>
            <a:ext uri="{FF2B5EF4-FFF2-40B4-BE49-F238E27FC236}">
              <a16:creationId xmlns="" xmlns:a16="http://schemas.microsoft.com/office/drawing/2014/main" id="{37B4554D-11E2-4EA7-8D5A-3A9A232D2710}"/>
            </a:ext>
          </a:extLst>
        </xdr:cNvPr>
        <xdr:cNvCxnSpPr/>
      </xdr:nvCxnSpPr>
      <xdr:spPr>
        <a:xfrm>
          <a:off x="16230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24509</xdr:rowOff>
    </xdr:from>
    <xdr:ext cx="340478" cy="259045"/>
    <xdr:sp macro="" textlink="">
      <xdr:nvSpPr>
        <xdr:cNvPr id="692" name="【庁舎】&#10;有形固定資産減価償却率最大値テキスト">
          <a:extLst>
            <a:ext uri="{FF2B5EF4-FFF2-40B4-BE49-F238E27FC236}">
              <a16:creationId xmlns="" xmlns:a16="http://schemas.microsoft.com/office/drawing/2014/main" id="{9E6CC685-09F7-423C-AFA9-0A31EB1B3462}"/>
            </a:ext>
          </a:extLst>
        </xdr:cNvPr>
        <xdr:cNvSpPr txBox="1"/>
      </xdr:nvSpPr>
      <xdr:spPr>
        <a:xfrm>
          <a:off x="16357600" y="169980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77832</xdr:rowOff>
    </xdr:from>
    <xdr:to>
      <xdr:col>86</xdr:col>
      <xdr:colOff>25400</xdr:colOff>
      <xdr:row>100</xdr:row>
      <xdr:rowOff>77832</xdr:rowOff>
    </xdr:to>
    <xdr:cxnSp macro="">
      <xdr:nvCxnSpPr>
        <xdr:cNvPr id="693" name="直線コネクタ 692">
          <a:extLst>
            <a:ext uri="{FF2B5EF4-FFF2-40B4-BE49-F238E27FC236}">
              <a16:creationId xmlns="" xmlns:a16="http://schemas.microsoft.com/office/drawing/2014/main" id="{DF7E473C-CC6B-42AD-94E0-D385CB379D58}"/>
            </a:ext>
          </a:extLst>
        </xdr:cNvPr>
        <xdr:cNvCxnSpPr/>
      </xdr:nvCxnSpPr>
      <xdr:spPr>
        <a:xfrm>
          <a:off x="16230600" y="17222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109963</xdr:rowOff>
    </xdr:from>
    <xdr:ext cx="405111" cy="259045"/>
    <xdr:sp macro="" textlink="">
      <xdr:nvSpPr>
        <xdr:cNvPr id="694" name="【庁舎】&#10;有形固定資産減価償却率平均値テキスト">
          <a:extLst>
            <a:ext uri="{FF2B5EF4-FFF2-40B4-BE49-F238E27FC236}">
              <a16:creationId xmlns="" xmlns:a16="http://schemas.microsoft.com/office/drawing/2014/main" id="{3A0A9AC1-0A9E-4820-827B-29B78B5B0328}"/>
            </a:ext>
          </a:extLst>
        </xdr:cNvPr>
        <xdr:cNvSpPr txBox="1"/>
      </xdr:nvSpPr>
      <xdr:spPr>
        <a:xfrm>
          <a:off x="16357600" y="179407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131536</xdr:rowOff>
    </xdr:from>
    <xdr:to>
      <xdr:col>85</xdr:col>
      <xdr:colOff>177800</xdr:colOff>
      <xdr:row>105</xdr:row>
      <xdr:rowOff>61686</xdr:rowOff>
    </xdr:to>
    <xdr:sp macro="" textlink="">
      <xdr:nvSpPr>
        <xdr:cNvPr id="695" name="フローチャート: 判断 694">
          <a:extLst>
            <a:ext uri="{FF2B5EF4-FFF2-40B4-BE49-F238E27FC236}">
              <a16:creationId xmlns="" xmlns:a16="http://schemas.microsoft.com/office/drawing/2014/main" id="{6B016F61-3A17-4634-AE75-46B663859C53}"/>
            </a:ext>
          </a:extLst>
        </xdr:cNvPr>
        <xdr:cNvSpPr/>
      </xdr:nvSpPr>
      <xdr:spPr>
        <a:xfrm>
          <a:off x="16268700" y="1796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46627</xdr:rowOff>
    </xdr:from>
    <xdr:to>
      <xdr:col>81</xdr:col>
      <xdr:colOff>101600</xdr:colOff>
      <xdr:row>105</xdr:row>
      <xdr:rowOff>148227</xdr:rowOff>
    </xdr:to>
    <xdr:sp macro="" textlink="">
      <xdr:nvSpPr>
        <xdr:cNvPr id="696" name="フローチャート: 判断 695">
          <a:extLst>
            <a:ext uri="{FF2B5EF4-FFF2-40B4-BE49-F238E27FC236}">
              <a16:creationId xmlns="" xmlns:a16="http://schemas.microsoft.com/office/drawing/2014/main" id="{6EDA9F44-DC62-4E4E-AA92-4721E5C97603}"/>
            </a:ext>
          </a:extLst>
        </xdr:cNvPr>
        <xdr:cNvSpPr/>
      </xdr:nvSpPr>
      <xdr:spPr>
        <a:xfrm>
          <a:off x="15430500" y="1804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697" name="フローチャート: 判断 696">
          <a:extLst>
            <a:ext uri="{FF2B5EF4-FFF2-40B4-BE49-F238E27FC236}">
              <a16:creationId xmlns="" xmlns:a16="http://schemas.microsoft.com/office/drawing/2014/main" id="{DD45ABF7-DFDE-4435-8F35-832BBF9DECB1}"/>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698" name="フローチャート: 判断 697">
          <a:extLst>
            <a:ext uri="{FF2B5EF4-FFF2-40B4-BE49-F238E27FC236}">
              <a16:creationId xmlns="" xmlns:a16="http://schemas.microsoft.com/office/drawing/2014/main" id="{3A43CB77-C272-4C3C-B58F-12D5761D0362}"/>
            </a:ext>
          </a:extLst>
        </xdr:cNvPr>
        <xdr:cNvSpPr/>
      </xdr:nvSpPr>
      <xdr:spPr>
        <a:xfrm>
          <a:off x="13652500" y="1802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12337</xdr:rowOff>
    </xdr:from>
    <xdr:to>
      <xdr:col>67</xdr:col>
      <xdr:colOff>101600</xdr:colOff>
      <xdr:row>105</xdr:row>
      <xdr:rowOff>113937</xdr:rowOff>
    </xdr:to>
    <xdr:sp macro="" textlink="">
      <xdr:nvSpPr>
        <xdr:cNvPr id="699" name="フローチャート: 判断 698">
          <a:extLst>
            <a:ext uri="{FF2B5EF4-FFF2-40B4-BE49-F238E27FC236}">
              <a16:creationId xmlns="" xmlns:a16="http://schemas.microsoft.com/office/drawing/2014/main" id="{53139967-5C4D-49CC-8C2C-84EB2EBD5E66}"/>
            </a:ext>
          </a:extLst>
        </xdr:cNvPr>
        <xdr:cNvSpPr/>
      </xdr:nvSpPr>
      <xdr:spPr>
        <a:xfrm>
          <a:off x="12763500" y="1801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0" name="テキスト ボックス 699">
          <a:extLst>
            <a:ext uri="{FF2B5EF4-FFF2-40B4-BE49-F238E27FC236}">
              <a16:creationId xmlns="" xmlns:a16="http://schemas.microsoft.com/office/drawing/2014/main" id="{6C3D5EEB-6BC3-483B-AEE5-CE3AC6F7DDC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01" name="テキスト ボックス 700">
          <a:extLst>
            <a:ext uri="{FF2B5EF4-FFF2-40B4-BE49-F238E27FC236}">
              <a16:creationId xmlns="" xmlns:a16="http://schemas.microsoft.com/office/drawing/2014/main" id="{C14AF613-5523-42B3-9A41-FD328788DF6D}"/>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02" name="テキスト ボックス 701">
          <a:extLst>
            <a:ext uri="{FF2B5EF4-FFF2-40B4-BE49-F238E27FC236}">
              <a16:creationId xmlns="" xmlns:a16="http://schemas.microsoft.com/office/drawing/2014/main" id="{0687263B-878F-4E2B-9D69-168B58EDCB06}"/>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03" name="テキスト ボックス 702">
          <a:extLst>
            <a:ext uri="{FF2B5EF4-FFF2-40B4-BE49-F238E27FC236}">
              <a16:creationId xmlns="" xmlns:a16="http://schemas.microsoft.com/office/drawing/2014/main" id="{1272B9B2-00B5-44FF-9ED7-913FAAAEF019}"/>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04" name="テキスト ボックス 703">
          <a:extLst>
            <a:ext uri="{FF2B5EF4-FFF2-40B4-BE49-F238E27FC236}">
              <a16:creationId xmlns="" xmlns:a16="http://schemas.microsoft.com/office/drawing/2014/main" id="{1772358C-377D-400E-B68B-55AE80822A59}"/>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102</xdr:row>
      <xdr:rowOff>139700</xdr:rowOff>
    </xdr:from>
    <xdr:to>
      <xdr:col>76</xdr:col>
      <xdr:colOff>165100</xdr:colOff>
      <xdr:row>103</xdr:row>
      <xdr:rowOff>69850</xdr:rowOff>
    </xdr:to>
    <xdr:sp macro="" textlink="">
      <xdr:nvSpPr>
        <xdr:cNvPr id="705" name="楕円 704">
          <a:extLst>
            <a:ext uri="{FF2B5EF4-FFF2-40B4-BE49-F238E27FC236}">
              <a16:creationId xmlns="" xmlns:a16="http://schemas.microsoft.com/office/drawing/2014/main" id="{49D51C2D-08B2-4852-9308-290E81988080}"/>
            </a:ext>
          </a:extLst>
        </xdr:cNvPr>
        <xdr:cNvSpPr/>
      </xdr:nvSpPr>
      <xdr:spPr>
        <a:xfrm>
          <a:off x="14541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107043</xdr:rowOff>
    </xdr:from>
    <xdr:to>
      <xdr:col>72</xdr:col>
      <xdr:colOff>38100</xdr:colOff>
      <xdr:row>103</xdr:row>
      <xdr:rowOff>37193</xdr:rowOff>
    </xdr:to>
    <xdr:sp macro="" textlink="">
      <xdr:nvSpPr>
        <xdr:cNvPr id="706" name="楕円 705">
          <a:extLst>
            <a:ext uri="{FF2B5EF4-FFF2-40B4-BE49-F238E27FC236}">
              <a16:creationId xmlns="" xmlns:a16="http://schemas.microsoft.com/office/drawing/2014/main" id="{A139E0EB-AAC2-4067-8215-80BAC1023B41}"/>
            </a:ext>
          </a:extLst>
        </xdr:cNvPr>
        <xdr:cNvSpPr/>
      </xdr:nvSpPr>
      <xdr:spPr>
        <a:xfrm>
          <a:off x="13652500" y="1759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157843</xdr:rowOff>
    </xdr:from>
    <xdr:to>
      <xdr:col>76</xdr:col>
      <xdr:colOff>114300</xdr:colOff>
      <xdr:row>103</xdr:row>
      <xdr:rowOff>19050</xdr:rowOff>
    </xdr:to>
    <xdr:cxnSp macro="">
      <xdr:nvCxnSpPr>
        <xdr:cNvPr id="707" name="直線コネクタ 706">
          <a:extLst>
            <a:ext uri="{FF2B5EF4-FFF2-40B4-BE49-F238E27FC236}">
              <a16:creationId xmlns="" xmlns:a16="http://schemas.microsoft.com/office/drawing/2014/main" id="{1522DD71-DDBE-4537-8D92-2395CA939B3C}"/>
            </a:ext>
          </a:extLst>
        </xdr:cNvPr>
        <xdr:cNvCxnSpPr/>
      </xdr:nvCxnSpPr>
      <xdr:spPr>
        <a:xfrm>
          <a:off x="13703300" y="176457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74386</xdr:rowOff>
    </xdr:from>
    <xdr:to>
      <xdr:col>67</xdr:col>
      <xdr:colOff>101600</xdr:colOff>
      <xdr:row>103</xdr:row>
      <xdr:rowOff>4536</xdr:rowOff>
    </xdr:to>
    <xdr:sp macro="" textlink="">
      <xdr:nvSpPr>
        <xdr:cNvPr id="708" name="楕円 707">
          <a:extLst>
            <a:ext uri="{FF2B5EF4-FFF2-40B4-BE49-F238E27FC236}">
              <a16:creationId xmlns="" xmlns:a16="http://schemas.microsoft.com/office/drawing/2014/main" id="{D44365F5-3E93-43A6-AF9B-F064DA0AB17A}"/>
            </a:ext>
          </a:extLst>
        </xdr:cNvPr>
        <xdr:cNvSpPr/>
      </xdr:nvSpPr>
      <xdr:spPr>
        <a:xfrm>
          <a:off x="12763500" y="1756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125186</xdr:rowOff>
    </xdr:from>
    <xdr:to>
      <xdr:col>71</xdr:col>
      <xdr:colOff>177800</xdr:colOff>
      <xdr:row>102</xdr:row>
      <xdr:rowOff>157843</xdr:rowOff>
    </xdr:to>
    <xdr:cxnSp macro="">
      <xdr:nvCxnSpPr>
        <xdr:cNvPr id="709" name="直線コネクタ 708">
          <a:extLst>
            <a:ext uri="{FF2B5EF4-FFF2-40B4-BE49-F238E27FC236}">
              <a16:creationId xmlns="" xmlns:a16="http://schemas.microsoft.com/office/drawing/2014/main" id="{CD255392-5EBE-4359-A5AA-6FC653440BBF}"/>
            </a:ext>
          </a:extLst>
        </xdr:cNvPr>
        <xdr:cNvCxnSpPr/>
      </xdr:nvCxnSpPr>
      <xdr:spPr>
        <a:xfrm>
          <a:off x="12814300" y="176130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164754</xdr:rowOff>
    </xdr:from>
    <xdr:ext cx="405111" cy="259045"/>
    <xdr:sp macro="" textlink="">
      <xdr:nvSpPr>
        <xdr:cNvPr id="710" name="n_1aveValue【庁舎】&#10;有形固定資産減価償却率">
          <a:extLst>
            <a:ext uri="{FF2B5EF4-FFF2-40B4-BE49-F238E27FC236}">
              <a16:creationId xmlns="" xmlns:a16="http://schemas.microsoft.com/office/drawing/2014/main" id="{EA64AE37-2445-47DA-BF88-DC5F6FC6E579}"/>
            </a:ext>
          </a:extLst>
        </xdr:cNvPr>
        <xdr:cNvSpPr txBox="1"/>
      </xdr:nvSpPr>
      <xdr:spPr>
        <a:xfrm>
          <a:off x="15266044" y="17824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119759</xdr:rowOff>
    </xdr:from>
    <xdr:ext cx="405111" cy="259045"/>
    <xdr:sp macro="" textlink="">
      <xdr:nvSpPr>
        <xdr:cNvPr id="711" name="n_2aveValue【庁舎】&#10;有形固定資産減価償却率">
          <a:extLst>
            <a:ext uri="{FF2B5EF4-FFF2-40B4-BE49-F238E27FC236}">
              <a16:creationId xmlns="" xmlns:a16="http://schemas.microsoft.com/office/drawing/2014/main" id="{8981256A-B4C7-4D0E-86F2-15778351C733}"/>
            </a:ext>
          </a:extLst>
        </xdr:cNvPr>
        <xdr:cNvSpPr txBox="1"/>
      </xdr:nvSpPr>
      <xdr:spPr>
        <a:xfrm>
          <a:off x="14389744" y="18122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12" name="n_3aveValue【庁舎】&#10;有形固定資産減価償却率">
          <a:extLst>
            <a:ext uri="{FF2B5EF4-FFF2-40B4-BE49-F238E27FC236}">
              <a16:creationId xmlns="" xmlns:a16="http://schemas.microsoft.com/office/drawing/2014/main" id="{75FBAF24-6854-427B-BDF3-93E87966BC16}"/>
            </a:ext>
          </a:extLst>
        </xdr:cNvPr>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105064</xdr:rowOff>
    </xdr:from>
    <xdr:ext cx="405111" cy="259045"/>
    <xdr:sp macro="" textlink="">
      <xdr:nvSpPr>
        <xdr:cNvPr id="713" name="n_4aveValue【庁舎】&#10;有形固定資産減価償却率">
          <a:extLst>
            <a:ext uri="{FF2B5EF4-FFF2-40B4-BE49-F238E27FC236}">
              <a16:creationId xmlns="" xmlns:a16="http://schemas.microsoft.com/office/drawing/2014/main" id="{87C04DBE-18B8-4FA6-8861-1A35F8AC560F}"/>
            </a:ext>
          </a:extLst>
        </xdr:cNvPr>
        <xdr:cNvSpPr txBox="1"/>
      </xdr:nvSpPr>
      <xdr:spPr>
        <a:xfrm>
          <a:off x="12611744" y="1810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86377</xdr:rowOff>
    </xdr:from>
    <xdr:ext cx="405111" cy="259045"/>
    <xdr:sp macro="" textlink="">
      <xdr:nvSpPr>
        <xdr:cNvPr id="714" name="n_2mainValue【庁舎】&#10;有形固定資産減価償却率">
          <a:extLst>
            <a:ext uri="{FF2B5EF4-FFF2-40B4-BE49-F238E27FC236}">
              <a16:creationId xmlns="" xmlns:a16="http://schemas.microsoft.com/office/drawing/2014/main" id="{159E9EE0-0D58-4AF2-90D2-F04B34BFC8DF}"/>
            </a:ext>
          </a:extLst>
        </xdr:cNvPr>
        <xdr:cNvSpPr txBox="1"/>
      </xdr:nvSpPr>
      <xdr:spPr>
        <a:xfrm>
          <a:off x="143897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53720</xdr:rowOff>
    </xdr:from>
    <xdr:ext cx="405111" cy="259045"/>
    <xdr:sp macro="" textlink="">
      <xdr:nvSpPr>
        <xdr:cNvPr id="715" name="n_3mainValue【庁舎】&#10;有形固定資産減価償却率">
          <a:extLst>
            <a:ext uri="{FF2B5EF4-FFF2-40B4-BE49-F238E27FC236}">
              <a16:creationId xmlns="" xmlns:a16="http://schemas.microsoft.com/office/drawing/2014/main" id="{CA686C64-5528-44DC-A9AD-F3024154B41D}"/>
            </a:ext>
          </a:extLst>
        </xdr:cNvPr>
        <xdr:cNvSpPr txBox="1"/>
      </xdr:nvSpPr>
      <xdr:spPr>
        <a:xfrm>
          <a:off x="13500744" y="173701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101</xdr:row>
      <xdr:rowOff>21063</xdr:rowOff>
    </xdr:from>
    <xdr:ext cx="405111" cy="259045"/>
    <xdr:sp macro="" textlink="">
      <xdr:nvSpPr>
        <xdr:cNvPr id="716" name="n_4mainValue【庁舎】&#10;有形固定資産減価償却率">
          <a:extLst>
            <a:ext uri="{FF2B5EF4-FFF2-40B4-BE49-F238E27FC236}">
              <a16:creationId xmlns="" xmlns:a16="http://schemas.microsoft.com/office/drawing/2014/main" id="{20A82EDA-6A42-4453-9B8D-BDE59EE9778D}"/>
            </a:ext>
          </a:extLst>
        </xdr:cNvPr>
        <xdr:cNvSpPr txBox="1"/>
      </xdr:nvSpPr>
      <xdr:spPr>
        <a:xfrm>
          <a:off x="12611744" y="1733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17" name="正方形/長方形 716">
          <a:extLst>
            <a:ext uri="{FF2B5EF4-FFF2-40B4-BE49-F238E27FC236}">
              <a16:creationId xmlns="" xmlns:a16="http://schemas.microsoft.com/office/drawing/2014/main" id="{92E272C6-55B3-40D6-A57C-1F01A29DD0D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18" name="正方形/長方形 717">
          <a:extLst>
            <a:ext uri="{FF2B5EF4-FFF2-40B4-BE49-F238E27FC236}">
              <a16:creationId xmlns="" xmlns:a16="http://schemas.microsoft.com/office/drawing/2014/main" id="{99DF96CF-B920-4724-97B2-4A6A60281104}"/>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19" name="正方形/長方形 718">
          <a:extLst>
            <a:ext uri="{FF2B5EF4-FFF2-40B4-BE49-F238E27FC236}">
              <a16:creationId xmlns="" xmlns:a16="http://schemas.microsoft.com/office/drawing/2014/main" id="{F6F4A664-F1AF-48F7-8942-962B77D65AE7}"/>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0" name="正方形/長方形 719">
          <a:extLst>
            <a:ext uri="{FF2B5EF4-FFF2-40B4-BE49-F238E27FC236}">
              <a16:creationId xmlns="" xmlns:a16="http://schemas.microsoft.com/office/drawing/2014/main" id="{EBC23BE6-97EE-4EE4-A121-E1D233274762}"/>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1" name="正方形/長方形 720">
          <a:extLst>
            <a:ext uri="{FF2B5EF4-FFF2-40B4-BE49-F238E27FC236}">
              <a16:creationId xmlns="" xmlns:a16="http://schemas.microsoft.com/office/drawing/2014/main" id="{930F6C37-817F-4A61-8A81-6B5B80FF65D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2" name="正方形/長方形 721">
          <a:extLst>
            <a:ext uri="{FF2B5EF4-FFF2-40B4-BE49-F238E27FC236}">
              <a16:creationId xmlns="" xmlns:a16="http://schemas.microsoft.com/office/drawing/2014/main" id="{6FB027EC-8202-4758-9BE6-49E4D733F685}"/>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3" name="正方形/長方形 722">
          <a:extLst>
            <a:ext uri="{FF2B5EF4-FFF2-40B4-BE49-F238E27FC236}">
              <a16:creationId xmlns="" xmlns:a16="http://schemas.microsoft.com/office/drawing/2014/main" id="{0CEFCC90-F389-448C-818E-D9874BB9D17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24" name="正方形/長方形 723">
          <a:extLst>
            <a:ext uri="{FF2B5EF4-FFF2-40B4-BE49-F238E27FC236}">
              <a16:creationId xmlns="" xmlns:a16="http://schemas.microsoft.com/office/drawing/2014/main" id="{0B02DE9A-F4DF-453D-9A3A-DFB1D2AB92C9}"/>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25" name="テキスト ボックス 724">
          <a:extLst>
            <a:ext uri="{FF2B5EF4-FFF2-40B4-BE49-F238E27FC236}">
              <a16:creationId xmlns="" xmlns:a16="http://schemas.microsoft.com/office/drawing/2014/main" id="{864CD8B6-374D-4AE5-9EF5-2BEA643ACE0A}"/>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26" name="直線コネクタ 725">
          <a:extLst>
            <a:ext uri="{FF2B5EF4-FFF2-40B4-BE49-F238E27FC236}">
              <a16:creationId xmlns="" xmlns:a16="http://schemas.microsoft.com/office/drawing/2014/main" id="{871DED10-1C0E-4A5B-A512-969C43A97EA4}"/>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27" name="テキスト ボックス 726">
          <a:extLst>
            <a:ext uri="{FF2B5EF4-FFF2-40B4-BE49-F238E27FC236}">
              <a16:creationId xmlns="" xmlns:a16="http://schemas.microsoft.com/office/drawing/2014/main" id="{EFCBEB57-C265-46AA-89C3-04DD46A7E434}"/>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152400</xdr:rowOff>
    </xdr:from>
    <xdr:to>
      <xdr:col>120</xdr:col>
      <xdr:colOff>114300</xdr:colOff>
      <xdr:row>108</xdr:row>
      <xdr:rowOff>152400</xdr:rowOff>
    </xdr:to>
    <xdr:cxnSp macro="">
      <xdr:nvCxnSpPr>
        <xdr:cNvPr id="728" name="直線コネクタ 727">
          <a:extLst>
            <a:ext uri="{FF2B5EF4-FFF2-40B4-BE49-F238E27FC236}">
              <a16:creationId xmlns="" xmlns:a16="http://schemas.microsoft.com/office/drawing/2014/main" id="{D498FB0F-7F77-48DA-9BB9-745FD822B0B5}"/>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29" name="テキスト ボックス 728">
          <a:extLst>
            <a:ext uri="{FF2B5EF4-FFF2-40B4-BE49-F238E27FC236}">
              <a16:creationId xmlns="" xmlns:a16="http://schemas.microsoft.com/office/drawing/2014/main" id="{DC89E6A3-A9B1-4EFA-8D17-C4C3104437A3}"/>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0" name="直線コネクタ 729">
          <a:extLst>
            <a:ext uri="{FF2B5EF4-FFF2-40B4-BE49-F238E27FC236}">
              <a16:creationId xmlns="" xmlns:a16="http://schemas.microsoft.com/office/drawing/2014/main" id="{1043606E-6C3B-494B-85E9-4BE3896B0E07}"/>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1" name="テキスト ボックス 730">
          <a:extLst>
            <a:ext uri="{FF2B5EF4-FFF2-40B4-BE49-F238E27FC236}">
              <a16:creationId xmlns="" xmlns:a16="http://schemas.microsoft.com/office/drawing/2014/main" id="{377F0352-9B9D-49FE-95AD-E5EE1E0A7641}"/>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2" name="直線コネクタ 731">
          <a:extLst>
            <a:ext uri="{FF2B5EF4-FFF2-40B4-BE49-F238E27FC236}">
              <a16:creationId xmlns="" xmlns:a16="http://schemas.microsoft.com/office/drawing/2014/main" id="{E4BF2092-A72A-453E-ABAE-0BD89CF01802}"/>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3" name="テキスト ボックス 732">
          <a:extLst>
            <a:ext uri="{FF2B5EF4-FFF2-40B4-BE49-F238E27FC236}">
              <a16:creationId xmlns="" xmlns:a16="http://schemas.microsoft.com/office/drawing/2014/main" id="{BF60BAEF-1B63-46DF-9323-289D2761157E}"/>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4" name="直線コネクタ 733">
          <a:extLst>
            <a:ext uri="{FF2B5EF4-FFF2-40B4-BE49-F238E27FC236}">
              <a16:creationId xmlns="" xmlns:a16="http://schemas.microsoft.com/office/drawing/2014/main" id="{50D25AD6-56C0-4184-B40B-AC2D7254FA63}"/>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35" name="テキスト ボックス 734">
          <a:extLst>
            <a:ext uri="{FF2B5EF4-FFF2-40B4-BE49-F238E27FC236}">
              <a16:creationId xmlns="" xmlns:a16="http://schemas.microsoft.com/office/drawing/2014/main" id="{CE7C739B-78C0-41F8-94FD-73588484FBA2}"/>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36" name="直線コネクタ 735">
          <a:extLst>
            <a:ext uri="{FF2B5EF4-FFF2-40B4-BE49-F238E27FC236}">
              <a16:creationId xmlns="" xmlns:a16="http://schemas.microsoft.com/office/drawing/2014/main" id="{971721A3-122D-4E7D-A72E-322F8C9CA702}"/>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37" name="テキスト ボックス 736">
          <a:extLst>
            <a:ext uri="{FF2B5EF4-FFF2-40B4-BE49-F238E27FC236}">
              <a16:creationId xmlns="" xmlns:a16="http://schemas.microsoft.com/office/drawing/2014/main" id="{13042C1E-5CCC-412F-9266-020912A23D0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38" name="直線コネクタ 737">
          <a:extLst>
            <a:ext uri="{FF2B5EF4-FFF2-40B4-BE49-F238E27FC236}">
              <a16:creationId xmlns="" xmlns:a16="http://schemas.microsoft.com/office/drawing/2014/main" id="{40BE11B8-15CB-43D7-AE08-B546D38ADBF6}"/>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39" name="テキスト ボックス 738">
          <a:extLst>
            <a:ext uri="{FF2B5EF4-FFF2-40B4-BE49-F238E27FC236}">
              <a16:creationId xmlns="" xmlns:a16="http://schemas.microsoft.com/office/drawing/2014/main" id="{242F4C23-5B77-461F-BF09-09BD4AF73F6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0" name="【庁舎】&#10;一人当たり面積グラフ枠">
          <a:extLst>
            <a:ext uri="{FF2B5EF4-FFF2-40B4-BE49-F238E27FC236}">
              <a16:creationId xmlns="" xmlns:a16="http://schemas.microsoft.com/office/drawing/2014/main" id="{3275A985-2E30-407F-90EE-9BDA7E253AD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129539</xdr:rowOff>
    </xdr:from>
    <xdr:to>
      <xdr:col>116</xdr:col>
      <xdr:colOff>62864</xdr:colOff>
      <xdr:row>109</xdr:row>
      <xdr:rowOff>47625</xdr:rowOff>
    </xdr:to>
    <xdr:cxnSp macro="">
      <xdr:nvCxnSpPr>
        <xdr:cNvPr id="741" name="直線コネクタ 740">
          <a:extLst>
            <a:ext uri="{FF2B5EF4-FFF2-40B4-BE49-F238E27FC236}">
              <a16:creationId xmlns="" xmlns:a16="http://schemas.microsoft.com/office/drawing/2014/main" id="{FE6E359D-68E1-46B1-A9C9-6CB3A283CD23}"/>
            </a:ext>
          </a:extLst>
        </xdr:cNvPr>
        <xdr:cNvCxnSpPr/>
      </xdr:nvCxnSpPr>
      <xdr:spPr>
        <a:xfrm flipV="1">
          <a:off x="22160864" y="17274539"/>
          <a:ext cx="0" cy="1461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51452</xdr:rowOff>
    </xdr:from>
    <xdr:ext cx="469744" cy="259045"/>
    <xdr:sp macro="" textlink="">
      <xdr:nvSpPr>
        <xdr:cNvPr id="742" name="【庁舎】&#10;一人当たり面積最小値テキスト">
          <a:extLst>
            <a:ext uri="{FF2B5EF4-FFF2-40B4-BE49-F238E27FC236}">
              <a16:creationId xmlns="" xmlns:a16="http://schemas.microsoft.com/office/drawing/2014/main" id="{D42E5739-8508-4826-80E6-DE998BD8668F}"/>
            </a:ext>
          </a:extLst>
        </xdr:cNvPr>
        <xdr:cNvSpPr txBox="1"/>
      </xdr:nvSpPr>
      <xdr:spPr>
        <a:xfrm>
          <a:off x="22199600" y="1873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47625</xdr:rowOff>
    </xdr:from>
    <xdr:to>
      <xdr:col>116</xdr:col>
      <xdr:colOff>152400</xdr:colOff>
      <xdr:row>109</xdr:row>
      <xdr:rowOff>47625</xdr:rowOff>
    </xdr:to>
    <xdr:cxnSp macro="">
      <xdr:nvCxnSpPr>
        <xdr:cNvPr id="743" name="直線コネクタ 742">
          <a:extLst>
            <a:ext uri="{FF2B5EF4-FFF2-40B4-BE49-F238E27FC236}">
              <a16:creationId xmlns="" xmlns:a16="http://schemas.microsoft.com/office/drawing/2014/main" id="{CCFF08A8-FECA-4A82-B162-D597EC0503A7}"/>
            </a:ext>
          </a:extLst>
        </xdr:cNvPr>
        <xdr:cNvCxnSpPr/>
      </xdr:nvCxnSpPr>
      <xdr:spPr>
        <a:xfrm>
          <a:off x="22072600" y="1873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76216</xdr:rowOff>
    </xdr:from>
    <xdr:ext cx="469744" cy="259045"/>
    <xdr:sp macro="" textlink="">
      <xdr:nvSpPr>
        <xdr:cNvPr id="744" name="【庁舎】&#10;一人当たり面積最大値テキスト">
          <a:extLst>
            <a:ext uri="{FF2B5EF4-FFF2-40B4-BE49-F238E27FC236}">
              <a16:creationId xmlns="" xmlns:a16="http://schemas.microsoft.com/office/drawing/2014/main" id="{43D6E898-6693-44E2-A334-469B14599F04}"/>
            </a:ext>
          </a:extLst>
        </xdr:cNvPr>
        <xdr:cNvSpPr txBox="1"/>
      </xdr:nvSpPr>
      <xdr:spPr>
        <a:xfrm>
          <a:off x="22199600" y="1704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129539</xdr:rowOff>
    </xdr:from>
    <xdr:to>
      <xdr:col>116</xdr:col>
      <xdr:colOff>152400</xdr:colOff>
      <xdr:row>100</xdr:row>
      <xdr:rowOff>129539</xdr:rowOff>
    </xdr:to>
    <xdr:cxnSp macro="">
      <xdr:nvCxnSpPr>
        <xdr:cNvPr id="745" name="直線コネクタ 744">
          <a:extLst>
            <a:ext uri="{FF2B5EF4-FFF2-40B4-BE49-F238E27FC236}">
              <a16:creationId xmlns="" xmlns:a16="http://schemas.microsoft.com/office/drawing/2014/main" id="{0681D28C-7BD9-420A-8E05-3DE925DA4B91}"/>
            </a:ext>
          </a:extLst>
        </xdr:cNvPr>
        <xdr:cNvCxnSpPr/>
      </xdr:nvCxnSpPr>
      <xdr:spPr>
        <a:xfrm>
          <a:off x="22072600" y="1727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152416</xdr:rowOff>
    </xdr:from>
    <xdr:ext cx="469744" cy="259045"/>
    <xdr:sp macro="" textlink="">
      <xdr:nvSpPr>
        <xdr:cNvPr id="746" name="【庁舎】&#10;一人当たり面積平均値テキスト">
          <a:extLst>
            <a:ext uri="{FF2B5EF4-FFF2-40B4-BE49-F238E27FC236}">
              <a16:creationId xmlns="" xmlns:a16="http://schemas.microsoft.com/office/drawing/2014/main" id="{148140A2-96CE-4641-A321-FEA59C890B81}"/>
            </a:ext>
          </a:extLst>
        </xdr:cNvPr>
        <xdr:cNvSpPr txBox="1"/>
      </xdr:nvSpPr>
      <xdr:spPr>
        <a:xfrm>
          <a:off x="22199600" y="183261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2539</xdr:rowOff>
    </xdr:from>
    <xdr:to>
      <xdr:col>116</xdr:col>
      <xdr:colOff>114300</xdr:colOff>
      <xdr:row>107</xdr:row>
      <xdr:rowOff>104139</xdr:rowOff>
    </xdr:to>
    <xdr:sp macro="" textlink="">
      <xdr:nvSpPr>
        <xdr:cNvPr id="747" name="フローチャート: 判断 746">
          <a:extLst>
            <a:ext uri="{FF2B5EF4-FFF2-40B4-BE49-F238E27FC236}">
              <a16:creationId xmlns="" xmlns:a16="http://schemas.microsoft.com/office/drawing/2014/main" id="{2861D239-FBA3-4838-929D-5114E1F0CC77}"/>
            </a:ext>
          </a:extLst>
        </xdr:cNvPr>
        <xdr:cNvSpPr/>
      </xdr:nvSpPr>
      <xdr:spPr>
        <a:xfrm>
          <a:off x="22110700" y="18347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4445</xdr:rowOff>
    </xdr:from>
    <xdr:to>
      <xdr:col>112</xdr:col>
      <xdr:colOff>38100</xdr:colOff>
      <xdr:row>107</xdr:row>
      <xdr:rowOff>106045</xdr:rowOff>
    </xdr:to>
    <xdr:sp macro="" textlink="">
      <xdr:nvSpPr>
        <xdr:cNvPr id="748" name="フローチャート: 判断 747">
          <a:extLst>
            <a:ext uri="{FF2B5EF4-FFF2-40B4-BE49-F238E27FC236}">
              <a16:creationId xmlns="" xmlns:a16="http://schemas.microsoft.com/office/drawing/2014/main" id="{91BB4307-C6BB-4BAF-A85E-F1A69B05453F}"/>
            </a:ext>
          </a:extLst>
        </xdr:cNvPr>
        <xdr:cNvSpPr/>
      </xdr:nvSpPr>
      <xdr:spPr>
        <a:xfrm>
          <a:off x="21272500" y="1834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29211</xdr:rowOff>
    </xdr:from>
    <xdr:to>
      <xdr:col>107</xdr:col>
      <xdr:colOff>101600</xdr:colOff>
      <xdr:row>107</xdr:row>
      <xdr:rowOff>130811</xdr:rowOff>
    </xdr:to>
    <xdr:sp macro="" textlink="">
      <xdr:nvSpPr>
        <xdr:cNvPr id="749" name="フローチャート: 判断 748">
          <a:extLst>
            <a:ext uri="{FF2B5EF4-FFF2-40B4-BE49-F238E27FC236}">
              <a16:creationId xmlns="" xmlns:a16="http://schemas.microsoft.com/office/drawing/2014/main" id="{18EAB571-4062-49BD-992C-3D7DF363E75B}"/>
            </a:ext>
          </a:extLst>
        </xdr:cNvPr>
        <xdr:cNvSpPr/>
      </xdr:nvSpPr>
      <xdr:spPr>
        <a:xfrm>
          <a:off x="20383500" y="1837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13970</xdr:rowOff>
    </xdr:from>
    <xdr:to>
      <xdr:col>102</xdr:col>
      <xdr:colOff>165100</xdr:colOff>
      <xdr:row>107</xdr:row>
      <xdr:rowOff>115570</xdr:rowOff>
    </xdr:to>
    <xdr:sp macro="" textlink="">
      <xdr:nvSpPr>
        <xdr:cNvPr id="750" name="フローチャート: 判断 749">
          <a:extLst>
            <a:ext uri="{FF2B5EF4-FFF2-40B4-BE49-F238E27FC236}">
              <a16:creationId xmlns="" xmlns:a16="http://schemas.microsoft.com/office/drawing/2014/main" id="{43A7327E-C58E-4D04-A0A5-F2BFE0258C44}"/>
            </a:ext>
          </a:extLst>
        </xdr:cNvPr>
        <xdr:cNvSpPr/>
      </xdr:nvSpPr>
      <xdr:spPr>
        <a:xfrm>
          <a:off x="19494500" y="1835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44450</xdr:rowOff>
    </xdr:from>
    <xdr:to>
      <xdr:col>98</xdr:col>
      <xdr:colOff>38100</xdr:colOff>
      <xdr:row>107</xdr:row>
      <xdr:rowOff>146050</xdr:rowOff>
    </xdr:to>
    <xdr:sp macro="" textlink="">
      <xdr:nvSpPr>
        <xdr:cNvPr id="751" name="フローチャート: 判断 750">
          <a:extLst>
            <a:ext uri="{FF2B5EF4-FFF2-40B4-BE49-F238E27FC236}">
              <a16:creationId xmlns="" xmlns:a16="http://schemas.microsoft.com/office/drawing/2014/main" id="{FB285F37-92DA-4446-9132-13BA0A6B036A}"/>
            </a:ext>
          </a:extLst>
        </xdr:cNvPr>
        <xdr:cNvSpPr/>
      </xdr:nvSpPr>
      <xdr:spPr>
        <a:xfrm>
          <a:off x="18605500" y="1838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52" name="テキスト ボックス 751">
          <a:extLst>
            <a:ext uri="{FF2B5EF4-FFF2-40B4-BE49-F238E27FC236}">
              <a16:creationId xmlns="" xmlns:a16="http://schemas.microsoft.com/office/drawing/2014/main" id="{2BE899C2-92FA-4C8D-9D31-48FF94E4686D}"/>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53" name="テキスト ボックス 752">
          <a:extLst>
            <a:ext uri="{FF2B5EF4-FFF2-40B4-BE49-F238E27FC236}">
              <a16:creationId xmlns="" xmlns:a16="http://schemas.microsoft.com/office/drawing/2014/main" id="{6CEAE452-BAAD-42B5-A511-CF42F2A1CFA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54" name="テキスト ボックス 753">
          <a:extLst>
            <a:ext uri="{FF2B5EF4-FFF2-40B4-BE49-F238E27FC236}">
              <a16:creationId xmlns="" xmlns:a16="http://schemas.microsoft.com/office/drawing/2014/main" id="{4E3FA652-091E-475F-962F-628A12ACF28E}"/>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55" name="テキスト ボックス 754">
          <a:extLst>
            <a:ext uri="{FF2B5EF4-FFF2-40B4-BE49-F238E27FC236}">
              <a16:creationId xmlns="" xmlns:a16="http://schemas.microsoft.com/office/drawing/2014/main" id="{AAA1F6CA-69CF-4989-9E94-FC37A0C5D20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56" name="テキスト ボックス 755">
          <a:extLst>
            <a:ext uri="{FF2B5EF4-FFF2-40B4-BE49-F238E27FC236}">
              <a16:creationId xmlns="" xmlns:a16="http://schemas.microsoft.com/office/drawing/2014/main" id="{350F5F91-F284-47DA-B376-3ECA800C8AAB}"/>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67311</xdr:rowOff>
    </xdr:from>
    <xdr:to>
      <xdr:col>107</xdr:col>
      <xdr:colOff>101600</xdr:colOff>
      <xdr:row>108</xdr:row>
      <xdr:rowOff>168911</xdr:rowOff>
    </xdr:to>
    <xdr:sp macro="" textlink="">
      <xdr:nvSpPr>
        <xdr:cNvPr id="757" name="楕円 756">
          <a:extLst>
            <a:ext uri="{FF2B5EF4-FFF2-40B4-BE49-F238E27FC236}">
              <a16:creationId xmlns="" xmlns:a16="http://schemas.microsoft.com/office/drawing/2014/main" id="{3715C88F-AC7E-45BA-A973-2F1592F7BEA5}"/>
            </a:ext>
          </a:extLst>
        </xdr:cNvPr>
        <xdr:cNvSpPr/>
      </xdr:nvSpPr>
      <xdr:spPr>
        <a:xfrm>
          <a:off x="20383500" y="1858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108</xdr:row>
      <xdr:rowOff>76836</xdr:rowOff>
    </xdr:from>
    <xdr:to>
      <xdr:col>102</xdr:col>
      <xdr:colOff>165100</xdr:colOff>
      <xdr:row>109</xdr:row>
      <xdr:rowOff>6986</xdr:rowOff>
    </xdr:to>
    <xdr:sp macro="" textlink="">
      <xdr:nvSpPr>
        <xdr:cNvPr id="758" name="楕円 757">
          <a:extLst>
            <a:ext uri="{FF2B5EF4-FFF2-40B4-BE49-F238E27FC236}">
              <a16:creationId xmlns="" xmlns:a16="http://schemas.microsoft.com/office/drawing/2014/main" id="{D618866E-7BCF-4E07-91FF-9C00F8826BFF}"/>
            </a:ext>
          </a:extLst>
        </xdr:cNvPr>
        <xdr:cNvSpPr/>
      </xdr:nvSpPr>
      <xdr:spPr>
        <a:xfrm>
          <a:off x="19494500" y="1859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118111</xdr:rowOff>
    </xdr:from>
    <xdr:to>
      <xdr:col>107</xdr:col>
      <xdr:colOff>50800</xdr:colOff>
      <xdr:row>108</xdr:row>
      <xdr:rowOff>127636</xdr:rowOff>
    </xdr:to>
    <xdr:cxnSp macro="">
      <xdr:nvCxnSpPr>
        <xdr:cNvPr id="759" name="直線コネクタ 758">
          <a:extLst>
            <a:ext uri="{FF2B5EF4-FFF2-40B4-BE49-F238E27FC236}">
              <a16:creationId xmlns="" xmlns:a16="http://schemas.microsoft.com/office/drawing/2014/main" id="{3F6B2F89-DA2B-4EA3-910F-33C94E3BAEB7}"/>
            </a:ext>
          </a:extLst>
        </xdr:cNvPr>
        <xdr:cNvCxnSpPr/>
      </xdr:nvCxnSpPr>
      <xdr:spPr>
        <a:xfrm flipV="1">
          <a:off x="19545300" y="186347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84455</xdr:rowOff>
    </xdr:from>
    <xdr:to>
      <xdr:col>98</xdr:col>
      <xdr:colOff>38100</xdr:colOff>
      <xdr:row>109</xdr:row>
      <xdr:rowOff>14605</xdr:rowOff>
    </xdr:to>
    <xdr:sp macro="" textlink="">
      <xdr:nvSpPr>
        <xdr:cNvPr id="760" name="楕円 759">
          <a:extLst>
            <a:ext uri="{FF2B5EF4-FFF2-40B4-BE49-F238E27FC236}">
              <a16:creationId xmlns="" xmlns:a16="http://schemas.microsoft.com/office/drawing/2014/main" id="{BBDF8923-4CAB-40FC-BBBE-660A76E01891}"/>
            </a:ext>
          </a:extLst>
        </xdr:cNvPr>
        <xdr:cNvSpPr/>
      </xdr:nvSpPr>
      <xdr:spPr>
        <a:xfrm>
          <a:off x="18605500" y="18601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127636</xdr:rowOff>
    </xdr:from>
    <xdr:to>
      <xdr:col>102</xdr:col>
      <xdr:colOff>114300</xdr:colOff>
      <xdr:row>108</xdr:row>
      <xdr:rowOff>135255</xdr:rowOff>
    </xdr:to>
    <xdr:cxnSp macro="">
      <xdr:nvCxnSpPr>
        <xdr:cNvPr id="761" name="直線コネクタ 760">
          <a:extLst>
            <a:ext uri="{FF2B5EF4-FFF2-40B4-BE49-F238E27FC236}">
              <a16:creationId xmlns="" xmlns:a16="http://schemas.microsoft.com/office/drawing/2014/main" id="{F1D0C373-38CD-47EA-966B-7E682C7A8544}"/>
            </a:ext>
          </a:extLst>
        </xdr:cNvPr>
        <xdr:cNvCxnSpPr/>
      </xdr:nvCxnSpPr>
      <xdr:spPr>
        <a:xfrm flipV="1">
          <a:off x="18656300" y="18644236"/>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122572</xdr:rowOff>
    </xdr:from>
    <xdr:ext cx="469744" cy="259045"/>
    <xdr:sp macro="" textlink="">
      <xdr:nvSpPr>
        <xdr:cNvPr id="762" name="n_1aveValue【庁舎】&#10;一人当たり面積">
          <a:extLst>
            <a:ext uri="{FF2B5EF4-FFF2-40B4-BE49-F238E27FC236}">
              <a16:creationId xmlns="" xmlns:a16="http://schemas.microsoft.com/office/drawing/2014/main" id="{7E91FD74-40C9-4AA7-A3B7-3F6FB0B4FC5A}"/>
            </a:ext>
          </a:extLst>
        </xdr:cNvPr>
        <xdr:cNvSpPr txBox="1"/>
      </xdr:nvSpPr>
      <xdr:spPr>
        <a:xfrm>
          <a:off x="21075727" y="18124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147338</xdr:rowOff>
    </xdr:from>
    <xdr:ext cx="469744" cy="259045"/>
    <xdr:sp macro="" textlink="">
      <xdr:nvSpPr>
        <xdr:cNvPr id="763" name="n_2aveValue【庁舎】&#10;一人当たり面積">
          <a:extLst>
            <a:ext uri="{FF2B5EF4-FFF2-40B4-BE49-F238E27FC236}">
              <a16:creationId xmlns="" xmlns:a16="http://schemas.microsoft.com/office/drawing/2014/main" id="{C3430E34-5AAC-4AAD-A9F7-D66525C8756A}"/>
            </a:ext>
          </a:extLst>
        </xdr:cNvPr>
        <xdr:cNvSpPr txBox="1"/>
      </xdr:nvSpPr>
      <xdr:spPr>
        <a:xfrm>
          <a:off x="20199427" y="1814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132097</xdr:rowOff>
    </xdr:from>
    <xdr:ext cx="469744" cy="259045"/>
    <xdr:sp macro="" textlink="">
      <xdr:nvSpPr>
        <xdr:cNvPr id="764" name="n_3aveValue【庁舎】&#10;一人当たり面積">
          <a:extLst>
            <a:ext uri="{FF2B5EF4-FFF2-40B4-BE49-F238E27FC236}">
              <a16:creationId xmlns="" xmlns:a16="http://schemas.microsoft.com/office/drawing/2014/main" id="{7B6E6387-2BCD-477C-8E8C-937100BE3575}"/>
            </a:ext>
          </a:extLst>
        </xdr:cNvPr>
        <xdr:cNvSpPr txBox="1"/>
      </xdr:nvSpPr>
      <xdr:spPr>
        <a:xfrm>
          <a:off x="19310427" y="1813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162577</xdr:rowOff>
    </xdr:from>
    <xdr:ext cx="469744" cy="259045"/>
    <xdr:sp macro="" textlink="">
      <xdr:nvSpPr>
        <xdr:cNvPr id="765" name="n_4aveValue【庁舎】&#10;一人当たり面積">
          <a:extLst>
            <a:ext uri="{FF2B5EF4-FFF2-40B4-BE49-F238E27FC236}">
              <a16:creationId xmlns="" xmlns:a16="http://schemas.microsoft.com/office/drawing/2014/main" id="{03E1B032-6392-4CC5-87F6-A619E05FB018}"/>
            </a:ext>
          </a:extLst>
        </xdr:cNvPr>
        <xdr:cNvSpPr txBox="1"/>
      </xdr:nvSpPr>
      <xdr:spPr>
        <a:xfrm>
          <a:off x="18421427" y="181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160038</xdr:rowOff>
    </xdr:from>
    <xdr:ext cx="469744" cy="259045"/>
    <xdr:sp macro="" textlink="">
      <xdr:nvSpPr>
        <xdr:cNvPr id="766" name="n_2mainValue【庁舎】&#10;一人当たり面積">
          <a:extLst>
            <a:ext uri="{FF2B5EF4-FFF2-40B4-BE49-F238E27FC236}">
              <a16:creationId xmlns="" xmlns:a16="http://schemas.microsoft.com/office/drawing/2014/main" id="{0ADD0327-7B9B-4914-A035-1486FB4DFBCB}"/>
            </a:ext>
          </a:extLst>
        </xdr:cNvPr>
        <xdr:cNvSpPr txBox="1"/>
      </xdr:nvSpPr>
      <xdr:spPr>
        <a:xfrm>
          <a:off x="20199427" y="1867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169563</xdr:rowOff>
    </xdr:from>
    <xdr:ext cx="469744" cy="259045"/>
    <xdr:sp macro="" textlink="">
      <xdr:nvSpPr>
        <xdr:cNvPr id="767" name="n_3mainValue【庁舎】&#10;一人当たり面積">
          <a:extLst>
            <a:ext uri="{FF2B5EF4-FFF2-40B4-BE49-F238E27FC236}">
              <a16:creationId xmlns="" xmlns:a16="http://schemas.microsoft.com/office/drawing/2014/main" id="{11F15D56-4644-4D63-B7F8-75C0528F2318}"/>
            </a:ext>
          </a:extLst>
        </xdr:cNvPr>
        <xdr:cNvSpPr txBox="1"/>
      </xdr:nvSpPr>
      <xdr:spPr>
        <a:xfrm>
          <a:off x="19310427" y="18686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5732</xdr:rowOff>
    </xdr:from>
    <xdr:ext cx="469744" cy="259045"/>
    <xdr:sp macro="" textlink="">
      <xdr:nvSpPr>
        <xdr:cNvPr id="768" name="n_4mainValue【庁舎】&#10;一人当たり面積">
          <a:extLst>
            <a:ext uri="{FF2B5EF4-FFF2-40B4-BE49-F238E27FC236}">
              <a16:creationId xmlns="" xmlns:a16="http://schemas.microsoft.com/office/drawing/2014/main" id="{9550A80A-8F34-435B-8973-EF1D9D976A00}"/>
            </a:ext>
          </a:extLst>
        </xdr:cNvPr>
        <xdr:cNvSpPr txBox="1"/>
      </xdr:nvSpPr>
      <xdr:spPr>
        <a:xfrm>
          <a:off x="18421427" y="1869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9" name="正方形/長方形 768">
          <a:extLst>
            <a:ext uri="{FF2B5EF4-FFF2-40B4-BE49-F238E27FC236}">
              <a16:creationId xmlns="" xmlns:a16="http://schemas.microsoft.com/office/drawing/2014/main" id="{92E18675-E88F-4D4B-98A9-4766BBEB040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0" name="正方形/長方形 769">
          <a:extLst>
            <a:ext uri="{FF2B5EF4-FFF2-40B4-BE49-F238E27FC236}">
              <a16:creationId xmlns="" xmlns:a16="http://schemas.microsoft.com/office/drawing/2014/main" id="{58CB812A-1E45-4DB4-A3C7-2BE60A7D19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1" name="テキスト ボックス 770">
          <a:extLst>
            <a:ext uri="{FF2B5EF4-FFF2-40B4-BE49-F238E27FC236}">
              <a16:creationId xmlns="" xmlns:a16="http://schemas.microsoft.com/office/drawing/2014/main" id="{E7DD0F77-0A47-4FAB-8776-1155C74E383C}"/>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類似団体と比較して有形固定資産減価償却率が特に高くなっている施設は、町民会館、消防施設であり、特に低くなっている施設は、庁舎、老人福祉施設である。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民会館については、修繕、更新または他の公共施設との集約化・複合化など多方面から検討中であり、消防施設については各消防団の施設が耐用年数に近づきつつあるためだが、適正な修繕を行っているため使用上の問題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庁舎については平成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年度に、老人福祉施設については平成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年度に老朽化していた施設を更新したため有形固定資産減価償却率が低くなっている。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16,173
16,061
36.14
12,580,403
12,523,221
51,693
5,021,476
13,923,009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人口減少に加え、町内に中心となる産業がないこと等により、恒常的に財政基盤が弱く、類似団体平均をかなり下回っている。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長期的視野での投資的経費の峻別、抑制を行い、歳出の徹底的な見直しを実施するとともに、活力あるまちづくりを展開しつつ、行政の効率化を努めることにより、財政の健全化を図る。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46</xdr:row>
      <xdr:rowOff>3175</xdr:rowOff>
    </xdr:from>
    <xdr:to>
      <xdr:col>27</xdr:col>
      <xdr:colOff>184150</xdr:colOff>
      <xdr:row>46</xdr:row>
      <xdr:rowOff>3175</xdr:rowOff>
    </xdr:to>
    <xdr:cxnSp macro="">
      <xdr:nvCxnSpPr>
        <xdr:cNvPr id="50" name="直線コネクタ 49">
          <a:extLst>
            <a:ext uri="{FF2B5EF4-FFF2-40B4-BE49-F238E27FC236}">
              <a16:creationId xmlns="" xmlns:a16="http://schemas.microsoft.com/office/drawing/2014/main" id="{00000000-0008-0000-0300-000032000000}"/>
            </a:ext>
          </a:extLst>
        </xdr:cNvPr>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1" name="テキスト ボックス 50">
          <a:extLst>
            <a:ext uri="{FF2B5EF4-FFF2-40B4-BE49-F238E27FC236}">
              <a16:creationId xmlns="" xmlns:a16="http://schemas.microsoft.com/office/drawing/2014/main" id="{00000000-0008-0000-0300-000033000000}"/>
            </a:ext>
          </a:extLst>
        </xdr:cNvPr>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2" name="直線コネクタ 51">
          <a:extLst>
            <a:ext uri="{FF2B5EF4-FFF2-40B4-BE49-F238E27FC236}">
              <a16:creationId xmlns="" xmlns:a16="http://schemas.microsoft.com/office/drawing/2014/main" id="{00000000-0008-0000-0300-000034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3" name="テキスト ボックス 52">
          <a:extLst>
            <a:ext uri="{FF2B5EF4-FFF2-40B4-BE49-F238E27FC236}">
              <a16:creationId xmlns="" xmlns:a16="http://schemas.microsoft.com/office/drawing/2014/main" id="{00000000-0008-0000-0300-000035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4" name="直線コネクタ 53">
          <a:extLst>
            <a:ext uri="{FF2B5EF4-FFF2-40B4-BE49-F238E27FC236}">
              <a16:creationId xmlns="" xmlns:a16="http://schemas.microsoft.com/office/drawing/2014/main" id="{00000000-0008-0000-0300-000036000000}"/>
            </a:ext>
          </a:extLst>
        </xdr:cNvPr>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5" name="テキスト ボックス 54">
          <a:extLst>
            <a:ext uri="{FF2B5EF4-FFF2-40B4-BE49-F238E27FC236}">
              <a16:creationId xmlns="" xmlns:a16="http://schemas.microsoft.com/office/drawing/2014/main" id="{00000000-0008-0000-0300-000037000000}"/>
            </a:ext>
          </a:extLst>
        </xdr:cNvPr>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6" name="直線コネクタ 55">
          <a:extLst>
            <a:ext uri="{FF2B5EF4-FFF2-40B4-BE49-F238E27FC236}">
              <a16:creationId xmlns="" xmlns:a16="http://schemas.microsoft.com/office/drawing/2014/main" id="{00000000-0008-0000-0300-000038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7" name="テキスト ボックス 56">
          <a:extLst>
            <a:ext uri="{FF2B5EF4-FFF2-40B4-BE49-F238E27FC236}">
              <a16:creationId xmlns="" xmlns:a16="http://schemas.microsoft.com/office/drawing/2014/main" id="{00000000-0008-0000-0300-000039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8" name="直線コネクタ 57">
          <a:extLst>
            <a:ext uri="{FF2B5EF4-FFF2-40B4-BE49-F238E27FC236}">
              <a16:creationId xmlns="" xmlns:a16="http://schemas.microsoft.com/office/drawing/2014/main" id="{00000000-0008-0000-0300-00003A000000}"/>
            </a:ext>
          </a:extLst>
        </xdr:cNvPr>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59" name="テキスト ボックス 58">
          <a:extLst>
            <a:ext uri="{FF2B5EF4-FFF2-40B4-BE49-F238E27FC236}">
              <a16:creationId xmlns="" xmlns:a16="http://schemas.microsoft.com/office/drawing/2014/main" id="{00000000-0008-0000-0300-00003B000000}"/>
            </a:ext>
          </a:extLst>
        </xdr:cNvPr>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0" name="直線コネクタ 59">
          <a:extLst>
            <a:ext uri="{FF2B5EF4-FFF2-40B4-BE49-F238E27FC236}">
              <a16:creationId xmlns="" xmlns:a16="http://schemas.microsoft.com/office/drawing/2014/main" id="{00000000-0008-0000-0300-00003C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1" name="テキスト ボックス 60">
          <a:extLst>
            <a:ext uri="{FF2B5EF4-FFF2-40B4-BE49-F238E27FC236}">
              <a16:creationId xmlns="" xmlns:a16="http://schemas.microsoft.com/office/drawing/2014/main" id="{00000000-0008-0000-0300-00003D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2" name="直線コネクタ 61">
          <a:extLst>
            <a:ext uri="{FF2B5EF4-FFF2-40B4-BE49-F238E27FC236}">
              <a16:creationId xmlns="" xmlns:a16="http://schemas.microsoft.com/office/drawing/2014/main" id="{00000000-0008-0000-0300-00003E000000}"/>
            </a:ext>
          </a:extLst>
        </xdr:cNvPr>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3" name="テキスト ボックス 62">
          <a:extLst>
            <a:ext uri="{FF2B5EF4-FFF2-40B4-BE49-F238E27FC236}">
              <a16:creationId xmlns="" xmlns:a16="http://schemas.microsoft.com/office/drawing/2014/main" id="{00000000-0008-0000-0300-00003F000000}"/>
            </a:ext>
          </a:extLst>
        </xdr:cNvPr>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4" name="直線コネクタ 63">
          <a:extLst>
            <a:ext uri="{FF2B5EF4-FFF2-40B4-BE49-F238E27FC236}">
              <a16:creationId xmlns="" xmlns:a16="http://schemas.microsoft.com/office/drawing/2014/main" id="{00000000-0008-0000-0300-000040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5" name="テキスト ボックス 64">
          <a:extLst>
            <a:ext uri="{FF2B5EF4-FFF2-40B4-BE49-F238E27FC236}">
              <a16:creationId xmlns="" xmlns:a16="http://schemas.microsoft.com/office/drawing/2014/main" id="{00000000-0008-0000-0300-000041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6" name="財政力グラフ枠">
          <a:extLst>
            <a:ext uri="{FF2B5EF4-FFF2-40B4-BE49-F238E27FC236}">
              <a16:creationId xmlns="" xmlns:a16="http://schemas.microsoft.com/office/drawing/2014/main" id="{00000000-0008-0000-0300-000042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58738</xdr:rowOff>
    </xdr:from>
    <xdr:to>
      <xdr:col>23</xdr:col>
      <xdr:colOff>133350</xdr:colOff>
      <xdr:row>44</xdr:row>
      <xdr:rowOff>134938</xdr:rowOff>
    </xdr:to>
    <xdr:cxnSp macro="">
      <xdr:nvCxnSpPr>
        <xdr:cNvPr id="67" name="直線コネクタ 66">
          <a:extLst>
            <a:ext uri="{FF2B5EF4-FFF2-40B4-BE49-F238E27FC236}">
              <a16:creationId xmlns="" xmlns:a16="http://schemas.microsoft.com/office/drawing/2014/main" id="{00000000-0008-0000-0300-000043000000}"/>
            </a:ext>
          </a:extLst>
        </xdr:cNvPr>
        <xdr:cNvCxnSpPr/>
      </xdr:nvCxnSpPr>
      <xdr:spPr>
        <a:xfrm flipV="1">
          <a:off x="4953000" y="623093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8" name="財政力最小値テキスト">
          <a:extLst>
            <a:ext uri="{FF2B5EF4-FFF2-40B4-BE49-F238E27FC236}">
              <a16:creationId xmlns="" xmlns:a16="http://schemas.microsoft.com/office/drawing/2014/main" id="{00000000-0008-0000-0300-000044000000}"/>
            </a:ext>
          </a:extLst>
        </xdr:cNvPr>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69" name="直線コネクタ 68">
          <a:extLst>
            <a:ext uri="{FF2B5EF4-FFF2-40B4-BE49-F238E27FC236}">
              <a16:creationId xmlns="" xmlns:a16="http://schemas.microsoft.com/office/drawing/2014/main" id="{00000000-0008-0000-0300-000045000000}"/>
            </a:ext>
          </a:extLst>
        </xdr:cNvPr>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145115</xdr:rowOff>
    </xdr:from>
    <xdr:ext cx="762000" cy="259045"/>
    <xdr:sp macro="" textlink="">
      <xdr:nvSpPr>
        <xdr:cNvPr id="70" name="財政力最大値テキスト">
          <a:extLst>
            <a:ext uri="{FF2B5EF4-FFF2-40B4-BE49-F238E27FC236}">
              <a16:creationId xmlns="" xmlns:a16="http://schemas.microsoft.com/office/drawing/2014/main" id="{00000000-0008-0000-0300-000046000000}"/>
            </a:ext>
          </a:extLst>
        </xdr:cNvPr>
        <xdr:cNvSpPr txBox="1"/>
      </xdr:nvSpPr>
      <xdr:spPr>
        <a:xfrm>
          <a:off x="5041900" y="597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58738</xdr:rowOff>
    </xdr:from>
    <xdr:to>
      <xdr:col>24</xdr:col>
      <xdr:colOff>12700</xdr:colOff>
      <xdr:row>36</xdr:row>
      <xdr:rowOff>58738</xdr:rowOff>
    </xdr:to>
    <xdr:cxnSp macro="">
      <xdr:nvCxnSpPr>
        <xdr:cNvPr id="71" name="直線コネクタ 70">
          <a:extLst>
            <a:ext uri="{FF2B5EF4-FFF2-40B4-BE49-F238E27FC236}">
              <a16:creationId xmlns="" xmlns:a16="http://schemas.microsoft.com/office/drawing/2014/main" id="{00000000-0008-0000-0300-000047000000}"/>
            </a:ext>
          </a:extLst>
        </xdr:cNvPr>
        <xdr:cNvCxnSpPr/>
      </xdr:nvCxnSpPr>
      <xdr:spPr>
        <a:xfrm>
          <a:off x="4864100" y="623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34396</xdr:rowOff>
    </xdr:from>
    <xdr:to>
      <xdr:col>23</xdr:col>
      <xdr:colOff>133350</xdr:colOff>
      <xdr:row>44</xdr:row>
      <xdr:rowOff>34396</xdr:rowOff>
    </xdr:to>
    <xdr:cxnSp macro="">
      <xdr:nvCxnSpPr>
        <xdr:cNvPr id="72" name="直線コネクタ 71">
          <a:extLst>
            <a:ext uri="{FF2B5EF4-FFF2-40B4-BE49-F238E27FC236}">
              <a16:creationId xmlns="" xmlns:a16="http://schemas.microsoft.com/office/drawing/2014/main" id="{00000000-0008-0000-0300-000048000000}"/>
            </a:ext>
          </a:extLst>
        </xdr:cNvPr>
        <xdr:cNvCxnSpPr/>
      </xdr:nvCxnSpPr>
      <xdr:spPr>
        <a:xfrm>
          <a:off x="4114800" y="75781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101723</xdr:rowOff>
    </xdr:from>
    <xdr:ext cx="762000" cy="259045"/>
    <xdr:sp macro="" textlink="">
      <xdr:nvSpPr>
        <xdr:cNvPr id="73" name="財政力平均値テキスト">
          <a:extLst>
            <a:ext uri="{FF2B5EF4-FFF2-40B4-BE49-F238E27FC236}">
              <a16:creationId xmlns="" xmlns:a16="http://schemas.microsoft.com/office/drawing/2014/main" id="{00000000-0008-0000-0300-000049000000}"/>
            </a:ext>
          </a:extLst>
        </xdr:cNvPr>
        <xdr:cNvSpPr txBox="1"/>
      </xdr:nvSpPr>
      <xdr:spPr>
        <a:xfrm>
          <a:off x="5041900" y="71311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85196</xdr:rowOff>
    </xdr:from>
    <xdr:to>
      <xdr:col>23</xdr:col>
      <xdr:colOff>184150</xdr:colOff>
      <xdr:row>43</xdr:row>
      <xdr:rowOff>15346</xdr:rowOff>
    </xdr:to>
    <xdr:sp macro="" textlink="">
      <xdr:nvSpPr>
        <xdr:cNvPr id="74" name="フローチャート: 判断 73">
          <a:extLst>
            <a:ext uri="{FF2B5EF4-FFF2-40B4-BE49-F238E27FC236}">
              <a16:creationId xmlns="" xmlns:a16="http://schemas.microsoft.com/office/drawing/2014/main" id="{00000000-0008-0000-0300-00004A000000}"/>
            </a:ext>
          </a:extLst>
        </xdr:cNvPr>
        <xdr:cNvSpPr/>
      </xdr:nvSpPr>
      <xdr:spPr>
        <a:xfrm>
          <a:off x="49022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34396</xdr:rowOff>
    </xdr:from>
    <xdr:to>
      <xdr:col>19</xdr:col>
      <xdr:colOff>133350</xdr:colOff>
      <xdr:row>44</xdr:row>
      <xdr:rowOff>34396</xdr:rowOff>
    </xdr:to>
    <xdr:cxnSp macro="">
      <xdr:nvCxnSpPr>
        <xdr:cNvPr id="75" name="直線コネクタ 74">
          <a:extLst>
            <a:ext uri="{FF2B5EF4-FFF2-40B4-BE49-F238E27FC236}">
              <a16:creationId xmlns="" xmlns:a16="http://schemas.microsoft.com/office/drawing/2014/main" id="{00000000-0008-0000-0300-00004B000000}"/>
            </a:ext>
          </a:extLst>
        </xdr:cNvPr>
        <xdr:cNvCxnSpPr/>
      </xdr:nvCxnSpPr>
      <xdr:spPr>
        <a:xfrm>
          <a:off x="3225800" y="75781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6" name="フローチャート: 判断 75">
          <a:extLst>
            <a:ext uri="{FF2B5EF4-FFF2-40B4-BE49-F238E27FC236}">
              <a16:creationId xmlns="" xmlns:a16="http://schemas.microsoft.com/office/drawing/2014/main" id="{00000000-0008-0000-0300-00004C000000}"/>
            </a:ext>
          </a:extLst>
        </xdr:cNvPr>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7" name="テキスト ボックス 76">
          <a:extLst>
            <a:ext uri="{FF2B5EF4-FFF2-40B4-BE49-F238E27FC236}">
              <a16:creationId xmlns="" xmlns:a16="http://schemas.microsoft.com/office/drawing/2014/main" id="{00000000-0008-0000-0300-00004D000000}"/>
            </a:ext>
          </a:extLst>
        </xdr:cNvPr>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34396</xdr:rowOff>
    </xdr:from>
    <xdr:to>
      <xdr:col>15</xdr:col>
      <xdr:colOff>82550</xdr:colOff>
      <xdr:row>44</xdr:row>
      <xdr:rowOff>44450</xdr:rowOff>
    </xdr:to>
    <xdr:cxnSp macro="">
      <xdr:nvCxnSpPr>
        <xdr:cNvPr id="78" name="直線コネクタ 77">
          <a:extLst>
            <a:ext uri="{FF2B5EF4-FFF2-40B4-BE49-F238E27FC236}">
              <a16:creationId xmlns="" xmlns:a16="http://schemas.microsoft.com/office/drawing/2014/main" id="{00000000-0008-0000-0300-00004E000000}"/>
            </a:ext>
          </a:extLst>
        </xdr:cNvPr>
        <xdr:cNvCxnSpPr/>
      </xdr:nvCxnSpPr>
      <xdr:spPr>
        <a:xfrm flipV="1">
          <a:off x="2336800" y="75781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85196</xdr:rowOff>
    </xdr:from>
    <xdr:to>
      <xdr:col>15</xdr:col>
      <xdr:colOff>133350</xdr:colOff>
      <xdr:row>43</xdr:row>
      <xdr:rowOff>15346</xdr:rowOff>
    </xdr:to>
    <xdr:sp macro="" textlink="">
      <xdr:nvSpPr>
        <xdr:cNvPr id="79" name="フローチャート: 判断 78">
          <a:extLst>
            <a:ext uri="{FF2B5EF4-FFF2-40B4-BE49-F238E27FC236}">
              <a16:creationId xmlns="" xmlns:a16="http://schemas.microsoft.com/office/drawing/2014/main" id="{00000000-0008-0000-0300-00004F000000}"/>
            </a:ext>
          </a:extLst>
        </xdr:cNvPr>
        <xdr:cNvSpPr/>
      </xdr:nvSpPr>
      <xdr:spPr>
        <a:xfrm>
          <a:off x="3175000" y="728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25523</xdr:rowOff>
    </xdr:from>
    <xdr:ext cx="762000" cy="259045"/>
    <xdr:sp macro="" textlink="">
      <xdr:nvSpPr>
        <xdr:cNvPr id="80" name="テキスト ボックス 79">
          <a:extLst>
            <a:ext uri="{FF2B5EF4-FFF2-40B4-BE49-F238E27FC236}">
              <a16:creationId xmlns="" xmlns:a16="http://schemas.microsoft.com/office/drawing/2014/main" id="{00000000-0008-0000-0300-000050000000}"/>
            </a:ext>
          </a:extLst>
        </xdr:cNvPr>
        <xdr:cNvSpPr txBox="1"/>
      </xdr:nvSpPr>
      <xdr:spPr>
        <a:xfrm>
          <a:off x="2844800" y="7054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44450</xdr:rowOff>
    </xdr:from>
    <xdr:to>
      <xdr:col>11</xdr:col>
      <xdr:colOff>31750</xdr:colOff>
      <xdr:row>44</xdr:row>
      <xdr:rowOff>44450</xdr:rowOff>
    </xdr:to>
    <xdr:cxnSp macro="">
      <xdr:nvCxnSpPr>
        <xdr:cNvPr id="81" name="直線コネクタ 80">
          <a:extLst>
            <a:ext uri="{FF2B5EF4-FFF2-40B4-BE49-F238E27FC236}">
              <a16:creationId xmlns="" xmlns:a16="http://schemas.microsoft.com/office/drawing/2014/main" id="{00000000-0008-0000-0300-000051000000}"/>
            </a:ext>
          </a:extLst>
        </xdr:cNvPr>
        <xdr:cNvCxnSpPr/>
      </xdr:nvCxnSpPr>
      <xdr:spPr>
        <a:xfrm>
          <a:off x="1447800" y="75882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95250</xdr:rowOff>
    </xdr:from>
    <xdr:to>
      <xdr:col>11</xdr:col>
      <xdr:colOff>82550</xdr:colOff>
      <xdr:row>43</xdr:row>
      <xdr:rowOff>25400</xdr:rowOff>
    </xdr:to>
    <xdr:sp macro="" textlink="">
      <xdr:nvSpPr>
        <xdr:cNvPr id="82" name="フローチャート: 判断 81">
          <a:extLst>
            <a:ext uri="{FF2B5EF4-FFF2-40B4-BE49-F238E27FC236}">
              <a16:creationId xmlns="" xmlns:a16="http://schemas.microsoft.com/office/drawing/2014/main" id="{00000000-0008-0000-0300-000052000000}"/>
            </a:ext>
          </a:extLst>
        </xdr:cNvPr>
        <xdr:cNvSpPr/>
      </xdr:nvSpPr>
      <xdr:spPr>
        <a:xfrm>
          <a:off x="2286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35577</xdr:rowOff>
    </xdr:from>
    <xdr:ext cx="762000" cy="259045"/>
    <xdr:sp macro="" textlink="">
      <xdr:nvSpPr>
        <xdr:cNvPr id="83" name="テキスト ボックス 82">
          <a:extLst>
            <a:ext uri="{FF2B5EF4-FFF2-40B4-BE49-F238E27FC236}">
              <a16:creationId xmlns="" xmlns:a16="http://schemas.microsoft.com/office/drawing/2014/main" id="{00000000-0008-0000-0300-000053000000}"/>
            </a:ext>
          </a:extLst>
        </xdr:cNvPr>
        <xdr:cNvSpPr txBox="1"/>
      </xdr:nvSpPr>
      <xdr:spPr>
        <a:xfrm>
          <a:off x="1955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105304</xdr:rowOff>
    </xdr:from>
    <xdr:to>
      <xdr:col>7</xdr:col>
      <xdr:colOff>31750</xdr:colOff>
      <xdr:row>43</xdr:row>
      <xdr:rowOff>35454</xdr:rowOff>
    </xdr:to>
    <xdr:sp macro="" textlink="">
      <xdr:nvSpPr>
        <xdr:cNvPr id="84" name="フローチャート: 判断 83">
          <a:extLst>
            <a:ext uri="{FF2B5EF4-FFF2-40B4-BE49-F238E27FC236}">
              <a16:creationId xmlns="" xmlns:a16="http://schemas.microsoft.com/office/drawing/2014/main" id="{00000000-0008-0000-0300-000054000000}"/>
            </a:ext>
          </a:extLst>
        </xdr:cNvPr>
        <xdr:cNvSpPr/>
      </xdr:nvSpPr>
      <xdr:spPr>
        <a:xfrm>
          <a:off x="1397000" y="7306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45631</xdr:rowOff>
    </xdr:from>
    <xdr:ext cx="762000" cy="259045"/>
    <xdr:sp macro="" textlink="">
      <xdr:nvSpPr>
        <xdr:cNvPr id="85" name="テキスト ボックス 84">
          <a:extLst>
            <a:ext uri="{FF2B5EF4-FFF2-40B4-BE49-F238E27FC236}">
              <a16:creationId xmlns="" xmlns:a16="http://schemas.microsoft.com/office/drawing/2014/main" id="{00000000-0008-0000-0300-000055000000}"/>
            </a:ext>
          </a:extLst>
        </xdr:cNvPr>
        <xdr:cNvSpPr txBox="1"/>
      </xdr:nvSpPr>
      <xdr:spPr>
        <a:xfrm>
          <a:off x="1066800" y="7075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6" name="テキスト ボックス 85">
          <a:extLst>
            <a:ext uri="{FF2B5EF4-FFF2-40B4-BE49-F238E27FC236}">
              <a16:creationId xmlns="" xmlns:a16="http://schemas.microsoft.com/office/drawing/2014/main" id="{00000000-0008-0000-0300-000056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7" name="テキスト ボックス 86">
          <a:extLst>
            <a:ext uri="{FF2B5EF4-FFF2-40B4-BE49-F238E27FC236}">
              <a16:creationId xmlns="" xmlns:a16="http://schemas.microsoft.com/office/drawing/2014/main" id="{00000000-0008-0000-0300-000057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8" name="テキスト ボックス 87">
          <a:extLst>
            <a:ext uri="{FF2B5EF4-FFF2-40B4-BE49-F238E27FC236}">
              <a16:creationId xmlns="" xmlns:a16="http://schemas.microsoft.com/office/drawing/2014/main" id="{00000000-0008-0000-0300-000058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9" name="テキスト ボックス 88">
          <a:extLst>
            <a:ext uri="{FF2B5EF4-FFF2-40B4-BE49-F238E27FC236}">
              <a16:creationId xmlns="" xmlns:a16="http://schemas.microsoft.com/office/drawing/2014/main" id="{00000000-0008-0000-0300-000059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0" name="テキスト ボックス 89">
          <a:extLst>
            <a:ext uri="{FF2B5EF4-FFF2-40B4-BE49-F238E27FC236}">
              <a16:creationId xmlns="" xmlns:a16="http://schemas.microsoft.com/office/drawing/2014/main" id="{00000000-0008-0000-0300-00005A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155046</xdr:rowOff>
    </xdr:from>
    <xdr:to>
      <xdr:col>23</xdr:col>
      <xdr:colOff>184150</xdr:colOff>
      <xdr:row>44</xdr:row>
      <xdr:rowOff>85196</xdr:rowOff>
    </xdr:to>
    <xdr:sp macro="" textlink="">
      <xdr:nvSpPr>
        <xdr:cNvPr id="91" name="楕円 90">
          <a:extLst>
            <a:ext uri="{FF2B5EF4-FFF2-40B4-BE49-F238E27FC236}">
              <a16:creationId xmlns="" xmlns:a16="http://schemas.microsoft.com/office/drawing/2014/main" id="{00000000-0008-0000-0300-00005B000000}"/>
            </a:ext>
          </a:extLst>
        </xdr:cNvPr>
        <xdr:cNvSpPr/>
      </xdr:nvSpPr>
      <xdr:spPr>
        <a:xfrm>
          <a:off x="49022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50923</xdr:rowOff>
    </xdr:from>
    <xdr:ext cx="762000" cy="259045"/>
    <xdr:sp macro="" textlink="">
      <xdr:nvSpPr>
        <xdr:cNvPr id="92" name="財政力該当値テキスト">
          <a:extLst>
            <a:ext uri="{FF2B5EF4-FFF2-40B4-BE49-F238E27FC236}">
              <a16:creationId xmlns="" xmlns:a16="http://schemas.microsoft.com/office/drawing/2014/main" id="{00000000-0008-0000-0300-00005C000000}"/>
            </a:ext>
          </a:extLst>
        </xdr:cNvPr>
        <xdr:cNvSpPr txBox="1"/>
      </xdr:nvSpPr>
      <xdr:spPr>
        <a:xfrm>
          <a:off x="5041900" y="742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155046</xdr:rowOff>
    </xdr:from>
    <xdr:to>
      <xdr:col>19</xdr:col>
      <xdr:colOff>184150</xdr:colOff>
      <xdr:row>44</xdr:row>
      <xdr:rowOff>85196</xdr:rowOff>
    </xdr:to>
    <xdr:sp macro="" textlink="">
      <xdr:nvSpPr>
        <xdr:cNvPr id="93" name="楕円 92">
          <a:extLst>
            <a:ext uri="{FF2B5EF4-FFF2-40B4-BE49-F238E27FC236}">
              <a16:creationId xmlns="" xmlns:a16="http://schemas.microsoft.com/office/drawing/2014/main" id="{00000000-0008-0000-0300-00005D000000}"/>
            </a:ext>
          </a:extLst>
        </xdr:cNvPr>
        <xdr:cNvSpPr/>
      </xdr:nvSpPr>
      <xdr:spPr>
        <a:xfrm>
          <a:off x="4064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69973</xdr:rowOff>
    </xdr:from>
    <xdr:ext cx="736600" cy="259045"/>
    <xdr:sp macro="" textlink="">
      <xdr:nvSpPr>
        <xdr:cNvPr id="94" name="テキスト ボックス 93">
          <a:extLst>
            <a:ext uri="{FF2B5EF4-FFF2-40B4-BE49-F238E27FC236}">
              <a16:creationId xmlns="" xmlns:a16="http://schemas.microsoft.com/office/drawing/2014/main" id="{00000000-0008-0000-0300-00005E000000}"/>
            </a:ext>
          </a:extLst>
        </xdr:cNvPr>
        <xdr:cNvSpPr txBox="1"/>
      </xdr:nvSpPr>
      <xdr:spPr>
        <a:xfrm>
          <a:off x="3733800" y="761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155046</xdr:rowOff>
    </xdr:from>
    <xdr:to>
      <xdr:col>15</xdr:col>
      <xdr:colOff>133350</xdr:colOff>
      <xdr:row>44</xdr:row>
      <xdr:rowOff>85196</xdr:rowOff>
    </xdr:to>
    <xdr:sp macro="" textlink="">
      <xdr:nvSpPr>
        <xdr:cNvPr id="95" name="楕円 94">
          <a:extLst>
            <a:ext uri="{FF2B5EF4-FFF2-40B4-BE49-F238E27FC236}">
              <a16:creationId xmlns="" xmlns:a16="http://schemas.microsoft.com/office/drawing/2014/main" id="{00000000-0008-0000-0300-00005F000000}"/>
            </a:ext>
          </a:extLst>
        </xdr:cNvPr>
        <xdr:cNvSpPr/>
      </xdr:nvSpPr>
      <xdr:spPr>
        <a:xfrm>
          <a:off x="3175000" y="7527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69973</xdr:rowOff>
    </xdr:from>
    <xdr:ext cx="762000" cy="259045"/>
    <xdr:sp macro="" textlink="">
      <xdr:nvSpPr>
        <xdr:cNvPr id="96" name="テキスト ボックス 95">
          <a:extLst>
            <a:ext uri="{FF2B5EF4-FFF2-40B4-BE49-F238E27FC236}">
              <a16:creationId xmlns="" xmlns:a16="http://schemas.microsoft.com/office/drawing/2014/main" id="{00000000-0008-0000-0300-000060000000}"/>
            </a:ext>
          </a:extLst>
        </xdr:cNvPr>
        <xdr:cNvSpPr txBox="1"/>
      </xdr:nvSpPr>
      <xdr:spPr>
        <a:xfrm>
          <a:off x="2844800" y="761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165100</xdr:rowOff>
    </xdr:from>
    <xdr:to>
      <xdr:col>11</xdr:col>
      <xdr:colOff>82550</xdr:colOff>
      <xdr:row>44</xdr:row>
      <xdr:rowOff>95250</xdr:rowOff>
    </xdr:to>
    <xdr:sp macro="" textlink="">
      <xdr:nvSpPr>
        <xdr:cNvPr id="97" name="楕円 96">
          <a:extLst>
            <a:ext uri="{FF2B5EF4-FFF2-40B4-BE49-F238E27FC236}">
              <a16:creationId xmlns="" xmlns:a16="http://schemas.microsoft.com/office/drawing/2014/main" id="{00000000-0008-0000-0300-000061000000}"/>
            </a:ext>
          </a:extLst>
        </xdr:cNvPr>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80027</xdr:rowOff>
    </xdr:from>
    <xdr:ext cx="762000" cy="259045"/>
    <xdr:sp macro="" textlink="">
      <xdr:nvSpPr>
        <xdr:cNvPr id="98" name="テキスト ボックス 97">
          <a:extLst>
            <a:ext uri="{FF2B5EF4-FFF2-40B4-BE49-F238E27FC236}">
              <a16:creationId xmlns="" xmlns:a16="http://schemas.microsoft.com/office/drawing/2014/main" id="{00000000-0008-0000-0300-000062000000}"/>
            </a:ext>
          </a:extLst>
        </xdr:cNvPr>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165100</xdr:rowOff>
    </xdr:from>
    <xdr:to>
      <xdr:col>7</xdr:col>
      <xdr:colOff>31750</xdr:colOff>
      <xdr:row>44</xdr:row>
      <xdr:rowOff>95250</xdr:rowOff>
    </xdr:to>
    <xdr:sp macro="" textlink="">
      <xdr:nvSpPr>
        <xdr:cNvPr id="99" name="楕円 98">
          <a:extLst>
            <a:ext uri="{FF2B5EF4-FFF2-40B4-BE49-F238E27FC236}">
              <a16:creationId xmlns="" xmlns:a16="http://schemas.microsoft.com/office/drawing/2014/main" id="{00000000-0008-0000-0300-000063000000}"/>
            </a:ext>
          </a:extLst>
        </xdr:cNvPr>
        <xdr:cNvSpPr/>
      </xdr:nvSpPr>
      <xdr:spPr>
        <a:xfrm>
          <a:off x="1397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80027</xdr:rowOff>
    </xdr:from>
    <xdr:ext cx="762000" cy="259045"/>
    <xdr:sp macro="" textlink="">
      <xdr:nvSpPr>
        <xdr:cNvPr id="100" name="テキスト ボックス 99">
          <a:extLst>
            <a:ext uri="{FF2B5EF4-FFF2-40B4-BE49-F238E27FC236}">
              <a16:creationId xmlns="" xmlns:a16="http://schemas.microsoft.com/office/drawing/2014/main" id="{00000000-0008-0000-0300-000064000000}"/>
            </a:ext>
          </a:extLst>
        </xdr:cNvPr>
        <xdr:cNvSpPr txBox="1"/>
      </xdr:nvSpPr>
      <xdr:spPr>
        <a:xfrm>
          <a:off x="1066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1" name="正方形/長方形 100">
          <a:extLst>
            <a:ext uri="{FF2B5EF4-FFF2-40B4-BE49-F238E27FC236}">
              <a16:creationId xmlns="" xmlns:a16="http://schemas.microsoft.com/office/drawing/2014/main" id="{00000000-0008-0000-0300-000065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2" name="テキスト ボックス 101">
          <a:extLst>
            <a:ext uri="{FF2B5EF4-FFF2-40B4-BE49-F238E27FC236}">
              <a16:creationId xmlns="" xmlns:a16="http://schemas.microsoft.com/office/drawing/2014/main" id="{00000000-0008-0000-0300-000066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3" name="テキスト ボックス 102">
          <a:extLst>
            <a:ext uri="{FF2B5EF4-FFF2-40B4-BE49-F238E27FC236}">
              <a16:creationId xmlns="" xmlns:a16="http://schemas.microsoft.com/office/drawing/2014/main" id="{00000000-0008-0000-0300-000067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4" name="正方形/長方形 103">
          <a:extLst>
            <a:ext uri="{FF2B5EF4-FFF2-40B4-BE49-F238E27FC236}">
              <a16:creationId xmlns="" xmlns:a16="http://schemas.microsoft.com/office/drawing/2014/main" id="{00000000-0008-0000-0300-000068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5" name="正方形/長方形 104">
          <a:extLst>
            <a:ext uri="{FF2B5EF4-FFF2-40B4-BE49-F238E27FC236}">
              <a16:creationId xmlns="" xmlns:a16="http://schemas.microsoft.com/office/drawing/2014/main" id="{00000000-0008-0000-0300-000069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6" name="正方形/長方形 105">
          <a:extLst>
            <a:ext uri="{FF2B5EF4-FFF2-40B4-BE49-F238E27FC236}">
              <a16:creationId xmlns="" xmlns:a16="http://schemas.microsoft.com/office/drawing/2014/main" id="{00000000-0008-0000-0300-00006A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7" name="正方形/長方形 106">
          <a:extLst>
            <a:ext uri="{FF2B5EF4-FFF2-40B4-BE49-F238E27FC236}">
              <a16:creationId xmlns="" xmlns:a16="http://schemas.microsoft.com/office/drawing/2014/main" id="{00000000-0008-0000-0300-00006B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8" name="正方形/長方形 107">
          <a:extLst>
            <a:ext uri="{FF2B5EF4-FFF2-40B4-BE49-F238E27FC236}">
              <a16:creationId xmlns="" xmlns:a16="http://schemas.microsoft.com/office/drawing/2014/main" id="{00000000-0008-0000-0300-00006C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9" name="正方形/長方形 108">
          <a:extLst>
            <a:ext uri="{FF2B5EF4-FFF2-40B4-BE49-F238E27FC236}">
              <a16:creationId xmlns="" xmlns:a16="http://schemas.microsoft.com/office/drawing/2014/main" id="{00000000-0008-0000-0300-00006D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0" name="正方形/長方形 109">
          <a:extLst>
            <a:ext uri="{FF2B5EF4-FFF2-40B4-BE49-F238E27FC236}">
              <a16:creationId xmlns="" xmlns:a16="http://schemas.microsoft.com/office/drawing/2014/main" id="{00000000-0008-0000-0300-00006E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1" name="正方形/長方形 110">
          <a:extLst>
            <a:ext uri="{FF2B5EF4-FFF2-40B4-BE49-F238E27FC236}">
              <a16:creationId xmlns="" xmlns:a16="http://schemas.microsoft.com/office/drawing/2014/main" id="{00000000-0008-0000-0300-00006F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2" name="正方形/長方形 111">
          <a:extLst>
            <a:ext uri="{FF2B5EF4-FFF2-40B4-BE49-F238E27FC236}">
              <a16:creationId xmlns="" xmlns:a16="http://schemas.microsoft.com/office/drawing/2014/main" id="{00000000-0008-0000-0300-000070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3" name="テキスト ボックス 112">
          <a:extLst>
            <a:ext uri="{FF2B5EF4-FFF2-40B4-BE49-F238E27FC236}">
              <a16:creationId xmlns="" xmlns:a16="http://schemas.microsoft.com/office/drawing/2014/main" id="{00000000-0008-0000-0300-000071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年度から</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年度まで実施し</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た財政健全化計画に基づいた、人件費、公債費の抑制をおこなってきたことにより、義務的経費を圧縮してきたが、歳入の経常的一般財源等の減も年々大きい為、類似団体平均より高い比率となっている。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今後も、投資的事業の抑制により公債費を削減するとともに、行政改革による新規職員採用及び臨時嘱託職員採用の抑制により義務的経費の抑制に努めていく。</a:t>
          </a:r>
          <a:endPar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4" name="テキスト ボックス 113">
          <a:extLst>
            <a:ext uri="{FF2B5EF4-FFF2-40B4-BE49-F238E27FC236}">
              <a16:creationId xmlns="" xmlns:a16="http://schemas.microsoft.com/office/drawing/2014/main" id="{00000000-0008-0000-0300-000072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5" name="直線コネクタ 114">
          <a:extLst>
            <a:ext uri="{FF2B5EF4-FFF2-40B4-BE49-F238E27FC236}">
              <a16:creationId xmlns="" xmlns:a16="http://schemas.microsoft.com/office/drawing/2014/main" id="{00000000-0008-0000-0300-000073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6" name="テキスト ボックス 115">
          <a:extLst>
            <a:ext uri="{FF2B5EF4-FFF2-40B4-BE49-F238E27FC236}">
              <a16:creationId xmlns="" xmlns:a16="http://schemas.microsoft.com/office/drawing/2014/main" id="{00000000-0008-0000-0300-000074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7" name="直線コネクタ 116">
          <a:extLst>
            <a:ext uri="{FF2B5EF4-FFF2-40B4-BE49-F238E27FC236}">
              <a16:creationId xmlns="" xmlns:a16="http://schemas.microsoft.com/office/drawing/2014/main" id="{00000000-0008-0000-0300-000075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8" name="テキスト ボックス 117">
          <a:extLst>
            <a:ext uri="{FF2B5EF4-FFF2-40B4-BE49-F238E27FC236}">
              <a16:creationId xmlns="" xmlns:a16="http://schemas.microsoft.com/office/drawing/2014/main" id="{00000000-0008-0000-0300-000076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9" name="直線コネクタ 118">
          <a:extLst>
            <a:ext uri="{FF2B5EF4-FFF2-40B4-BE49-F238E27FC236}">
              <a16:creationId xmlns="" xmlns:a16="http://schemas.microsoft.com/office/drawing/2014/main" id="{00000000-0008-0000-0300-000077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20" name="テキスト ボックス 119">
          <a:extLst>
            <a:ext uri="{FF2B5EF4-FFF2-40B4-BE49-F238E27FC236}">
              <a16:creationId xmlns="" xmlns:a16="http://schemas.microsoft.com/office/drawing/2014/main" id="{00000000-0008-0000-0300-000078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1" name="直線コネクタ 120">
          <a:extLst>
            <a:ext uri="{FF2B5EF4-FFF2-40B4-BE49-F238E27FC236}">
              <a16:creationId xmlns="" xmlns:a16="http://schemas.microsoft.com/office/drawing/2014/main" id="{00000000-0008-0000-0300-000079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2" name="テキスト ボックス 121">
          <a:extLst>
            <a:ext uri="{FF2B5EF4-FFF2-40B4-BE49-F238E27FC236}">
              <a16:creationId xmlns="" xmlns:a16="http://schemas.microsoft.com/office/drawing/2014/main" id="{00000000-0008-0000-0300-00007A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3" name="直線コネクタ 122">
          <a:extLst>
            <a:ext uri="{FF2B5EF4-FFF2-40B4-BE49-F238E27FC236}">
              <a16:creationId xmlns="" xmlns:a16="http://schemas.microsoft.com/office/drawing/2014/main" id="{00000000-0008-0000-0300-00007B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4" name="テキスト ボックス 123">
          <a:extLst>
            <a:ext uri="{FF2B5EF4-FFF2-40B4-BE49-F238E27FC236}">
              <a16:creationId xmlns="" xmlns:a16="http://schemas.microsoft.com/office/drawing/2014/main" id="{00000000-0008-0000-0300-00007C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5" name="直線コネクタ 124">
          <a:extLst>
            <a:ext uri="{FF2B5EF4-FFF2-40B4-BE49-F238E27FC236}">
              <a16:creationId xmlns="" xmlns:a16="http://schemas.microsoft.com/office/drawing/2014/main" id="{00000000-0008-0000-0300-00007D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6" name="テキスト ボックス 125">
          <a:extLst>
            <a:ext uri="{FF2B5EF4-FFF2-40B4-BE49-F238E27FC236}">
              <a16:creationId xmlns="" xmlns:a16="http://schemas.microsoft.com/office/drawing/2014/main" id="{00000000-0008-0000-0300-00007E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7" name="直線コネクタ 126">
          <a:extLst>
            <a:ext uri="{FF2B5EF4-FFF2-40B4-BE49-F238E27FC236}">
              <a16:creationId xmlns="" xmlns:a16="http://schemas.microsoft.com/office/drawing/2014/main" id="{00000000-0008-0000-0300-00007F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8" name="テキスト ボックス 127">
          <a:extLst>
            <a:ext uri="{FF2B5EF4-FFF2-40B4-BE49-F238E27FC236}">
              <a16:creationId xmlns="" xmlns:a16="http://schemas.microsoft.com/office/drawing/2014/main" id="{00000000-0008-0000-0300-000080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9" name="財政構造の弾力性グラフ枠">
          <a:extLst>
            <a:ext uri="{FF2B5EF4-FFF2-40B4-BE49-F238E27FC236}">
              <a16:creationId xmlns="" xmlns:a16="http://schemas.microsoft.com/office/drawing/2014/main" id="{00000000-0008-0000-0300-000081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2329</xdr:rowOff>
    </xdr:from>
    <xdr:to>
      <xdr:col>23</xdr:col>
      <xdr:colOff>133350</xdr:colOff>
      <xdr:row>66</xdr:row>
      <xdr:rowOff>102658</xdr:rowOff>
    </xdr:to>
    <xdr:cxnSp macro="">
      <xdr:nvCxnSpPr>
        <xdr:cNvPr id="130" name="直線コネクタ 129">
          <a:extLst>
            <a:ext uri="{FF2B5EF4-FFF2-40B4-BE49-F238E27FC236}">
              <a16:creationId xmlns="" xmlns:a16="http://schemas.microsoft.com/office/drawing/2014/main" id="{00000000-0008-0000-0300-000082000000}"/>
            </a:ext>
          </a:extLst>
        </xdr:cNvPr>
        <xdr:cNvCxnSpPr/>
      </xdr:nvCxnSpPr>
      <xdr:spPr>
        <a:xfrm flipV="1">
          <a:off x="4953000" y="9946429"/>
          <a:ext cx="0" cy="14719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74735</xdr:rowOff>
    </xdr:from>
    <xdr:ext cx="762000" cy="259045"/>
    <xdr:sp macro="" textlink="">
      <xdr:nvSpPr>
        <xdr:cNvPr id="131" name="財政構造の弾力性最小値テキスト">
          <a:extLst>
            <a:ext uri="{FF2B5EF4-FFF2-40B4-BE49-F238E27FC236}">
              <a16:creationId xmlns="" xmlns:a16="http://schemas.microsoft.com/office/drawing/2014/main" id="{00000000-0008-0000-0300-000083000000}"/>
            </a:ext>
          </a:extLst>
        </xdr:cNvPr>
        <xdr:cNvSpPr txBox="1"/>
      </xdr:nvSpPr>
      <xdr:spPr>
        <a:xfrm>
          <a:off x="5041900" y="1139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102658</xdr:rowOff>
    </xdr:from>
    <xdr:to>
      <xdr:col>24</xdr:col>
      <xdr:colOff>12700</xdr:colOff>
      <xdr:row>66</xdr:row>
      <xdr:rowOff>102658</xdr:rowOff>
    </xdr:to>
    <xdr:cxnSp macro="">
      <xdr:nvCxnSpPr>
        <xdr:cNvPr id="132" name="直線コネクタ 131">
          <a:extLst>
            <a:ext uri="{FF2B5EF4-FFF2-40B4-BE49-F238E27FC236}">
              <a16:creationId xmlns="" xmlns:a16="http://schemas.microsoft.com/office/drawing/2014/main" id="{00000000-0008-0000-0300-000084000000}"/>
            </a:ext>
          </a:extLst>
        </xdr:cNvPr>
        <xdr:cNvCxnSpPr/>
      </xdr:nvCxnSpPr>
      <xdr:spPr>
        <a:xfrm>
          <a:off x="4864100" y="1141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88706</xdr:rowOff>
    </xdr:from>
    <xdr:ext cx="762000" cy="259045"/>
    <xdr:sp macro="" textlink="">
      <xdr:nvSpPr>
        <xdr:cNvPr id="133" name="財政構造の弾力性最大値テキスト">
          <a:extLst>
            <a:ext uri="{FF2B5EF4-FFF2-40B4-BE49-F238E27FC236}">
              <a16:creationId xmlns="" xmlns:a16="http://schemas.microsoft.com/office/drawing/2014/main" id="{00000000-0008-0000-0300-000085000000}"/>
            </a:ext>
          </a:extLst>
        </xdr:cNvPr>
        <xdr:cNvSpPr txBox="1"/>
      </xdr:nvSpPr>
      <xdr:spPr>
        <a:xfrm>
          <a:off x="5041900" y="968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2329</xdr:rowOff>
    </xdr:from>
    <xdr:to>
      <xdr:col>24</xdr:col>
      <xdr:colOff>12700</xdr:colOff>
      <xdr:row>58</xdr:row>
      <xdr:rowOff>2329</xdr:rowOff>
    </xdr:to>
    <xdr:cxnSp macro="">
      <xdr:nvCxnSpPr>
        <xdr:cNvPr id="134" name="直線コネクタ 133">
          <a:extLst>
            <a:ext uri="{FF2B5EF4-FFF2-40B4-BE49-F238E27FC236}">
              <a16:creationId xmlns="" xmlns:a16="http://schemas.microsoft.com/office/drawing/2014/main" id="{00000000-0008-0000-0300-000086000000}"/>
            </a:ext>
          </a:extLst>
        </xdr:cNvPr>
        <xdr:cNvCxnSpPr/>
      </xdr:nvCxnSpPr>
      <xdr:spPr>
        <a:xfrm>
          <a:off x="4864100" y="994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67521</xdr:rowOff>
    </xdr:from>
    <xdr:to>
      <xdr:col>23</xdr:col>
      <xdr:colOff>133350</xdr:colOff>
      <xdr:row>64</xdr:row>
      <xdr:rowOff>119804</xdr:rowOff>
    </xdr:to>
    <xdr:cxnSp macro="">
      <xdr:nvCxnSpPr>
        <xdr:cNvPr id="135" name="直線コネクタ 134">
          <a:extLst>
            <a:ext uri="{FF2B5EF4-FFF2-40B4-BE49-F238E27FC236}">
              <a16:creationId xmlns="" xmlns:a16="http://schemas.microsoft.com/office/drawing/2014/main" id="{00000000-0008-0000-0300-000087000000}"/>
            </a:ext>
          </a:extLst>
        </xdr:cNvPr>
        <xdr:cNvCxnSpPr/>
      </xdr:nvCxnSpPr>
      <xdr:spPr>
        <a:xfrm flipV="1">
          <a:off x="4114800" y="11040321"/>
          <a:ext cx="838200" cy="52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134848</xdr:rowOff>
    </xdr:from>
    <xdr:ext cx="762000" cy="259045"/>
    <xdr:sp macro="" textlink="">
      <xdr:nvSpPr>
        <xdr:cNvPr id="136" name="財政構造の弾力性平均値テキスト">
          <a:extLst>
            <a:ext uri="{FF2B5EF4-FFF2-40B4-BE49-F238E27FC236}">
              <a16:creationId xmlns="" xmlns:a16="http://schemas.microsoft.com/office/drawing/2014/main" id="{00000000-0008-0000-0300-000088000000}"/>
            </a:ext>
          </a:extLst>
        </xdr:cNvPr>
        <xdr:cNvSpPr txBox="1"/>
      </xdr:nvSpPr>
      <xdr:spPr>
        <a:xfrm>
          <a:off x="5041900" y="105932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118321</xdr:rowOff>
    </xdr:from>
    <xdr:to>
      <xdr:col>23</xdr:col>
      <xdr:colOff>184150</xdr:colOff>
      <xdr:row>63</xdr:row>
      <xdr:rowOff>48471</xdr:rowOff>
    </xdr:to>
    <xdr:sp macro="" textlink="">
      <xdr:nvSpPr>
        <xdr:cNvPr id="137" name="フローチャート: 判断 136">
          <a:extLst>
            <a:ext uri="{FF2B5EF4-FFF2-40B4-BE49-F238E27FC236}">
              <a16:creationId xmlns="" xmlns:a16="http://schemas.microsoft.com/office/drawing/2014/main" id="{00000000-0008-0000-0300-000089000000}"/>
            </a:ext>
          </a:extLst>
        </xdr:cNvPr>
        <xdr:cNvSpPr/>
      </xdr:nvSpPr>
      <xdr:spPr>
        <a:xfrm>
          <a:off x="49022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119804</xdr:rowOff>
    </xdr:from>
    <xdr:to>
      <xdr:col>19</xdr:col>
      <xdr:colOff>133350</xdr:colOff>
      <xdr:row>64</xdr:row>
      <xdr:rowOff>123825</xdr:rowOff>
    </xdr:to>
    <xdr:cxnSp macro="">
      <xdr:nvCxnSpPr>
        <xdr:cNvPr id="138" name="直線コネクタ 137">
          <a:extLst>
            <a:ext uri="{FF2B5EF4-FFF2-40B4-BE49-F238E27FC236}">
              <a16:creationId xmlns="" xmlns:a16="http://schemas.microsoft.com/office/drawing/2014/main" id="{00000000-0008-0000-0300-00008A000000}"/>
            </a:ext>
          </a:extLst>
        </xdr:cNvPr>
        <xdr:cNvCxnSpPr/>
      </xdr:nvCxnSpPr>
      <xdr:spPr>
        <a:xfrm flipV="1">
          <a:off x="3225800" y="1109260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142452</xdr:rowOff>
    </xdr:from>
    <xdr:to>
      <xdr:col>19</xdr:col>
      <xdr:colOff>184150</xdr:colOff>
      <xdr:row>63</xdr:row>
      <xdr:rowOff>72602</xdr:rowOff>
    </xdr:to>
    <xdr:sp macro="" textlink="">
      <xdr:nvSpPr>
        <xdr:cNvPr id="139" name="フローチャート: 判断 138">
          <a:extLst>
            <a:ext uri="{FF2B5EF4-FFF2-40B4-BE49-F238E27FC236}">
              <a16:creationId xmlns="" xmlns:a16="http://schemas.microsoft.com/office/drawing/2014/main" id="{00000000-0008-0000-0300-00008B000000}"/>
            </a:ext>
          </a:extLst>
        </xdr:cNvPr>
        <xdr:cNvSpPr/>
      </xdr:nvSpPr>
      <xdr:spPr>
        <a:xfrm>
          <a:off x="4064000" y="10772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82779</xdr:rowOff>
    </xdr:from>
    <xdr:ext cx="736600" cy="259045"/>
    <xdr:sp macro="" textlink="">
      <xdr:nvSpPr>
        <xdr:cNvPr id="140" name="テキスト ボックス 139">
          <a:extLst>
            <a:ext uri="{FF2B5EF4-FFF2-40B4-BE49-F238E27FC236}">
              <a16:creationId xmlns="" xmlns:a16="http://schemas.microsoft.com/office/drawing/2014/main" id="{00000000-0008-0000-0300-00008C000000}"/>
            </a:ext>
          </a:extLst>
        </xdr:cNvPr>
        <xdr:cNvSpPr txBox="1"/>
      </xdr:nvSpPr>
      <xdr:spPr>
        <a:xfrm>
          <a:off x="3733800" y="105412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119804</xdr:rowOff>
    </xdr:from>
    <xdr:to>
      <xdr:col>15</xdr:col>
      <xdr:colOff>82550</xdr:colOff>
      <xdr:row>64</xdr:row>
      <xdr:rowOff>123825</xdr:rowOff>
    </xdr:to>
    <xdr:cxnSp macro="">
      <xdr:nvCxnSpPr>
        <xdr:cNvPr id="141" name="直線コネクタ 140">
          <a:extLst>
            <a:ext uri="{FF2B5EF4-FFF2-40B4-BE49-F238E27FC236}">
              <a16:creationId xmlns="" xmlns:a16="http://schemas.microsoft.com/office/drawing/2014/main" id="{00000000-0008-0000-0300-00008D000000}"/>
            </a:ext>
          </a:extLst>
        </xdr:cNvPr>
        <xdr:cNvCxnSpPr/>
      </xdr:nvCxnSpPr>
      <xdr:spPr>
        <a:xfrm>
          <a:off x="2336800" y="11092604"/>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118321</xdr:rowOff>
    </xdr:from>
    <xdr:to>
      <xdr:col>15</xdr:col>
      <xdr:colOff>133350</xdr:colOff>
      <xdr:row>63</xdr:row>
      <xdr:rowOff>48471</xdr:rowOff>
    </xdr:to>
    <xdr:sp macro="" textlink="">
      <xdr:nvSpPr>
        <xdr:cNvPr id="142" name="フローチャート: 判断 141">
          <a:extLst>
            <a:ext uri="{FF2B5EF4-FFF2-40B4-BE49-F238E27FC236}">
              <a16:creationId xmlns="" xmlns:a16="http://schemas.microsoft.com/office/drawing/2014/main" id="{00000000-0008-0000-0300-00008E000000}"/>
            </a:ext>
          </a:extLst>
        </xdr:cNvPr>
        <xdr:cNvSpPr/>
      </xdr:nvSpPr>
      <xdr:spPr>
        <a:xfrm>
          <a:off x="3175000" y="10748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58648</xdr:rowOff>
    </xdr:from>
    <xdr:ext cx="762000" cy="259045"/>
    <xdr:sp macro="" textlink="">
      <xdr:nvSpPr>
        <xdr:cNvPr id="143" name="テキスト ボックス 142">
          <a:extLst>
            <a:ext uri="{FF2B5EF4-FFF2-40B4-BE49-F238E27FC236}">
              <a16:creationId xmlns="" xmlns:a16="http://schemas.microsoft.com/office/drawing/2014/main" id="{00000000-0008-0000-0300-00008F000000}"/>
            </a:ext>
          </a:extLst>
        </xdr:cNvPr>
        <xdr:cNvSpPr txBox="1"/>
      </xdr:nvSpPr>
      <xdr:spPr>
        <a:xfrm>
          <a:off x="2844800" y="10517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35348</xdr:rowOff>
    </xdr:from>
    <xdr:to>
      <xdr:col>11</xdr:col>
      <xdr:colOff>31750</xdr:colOff>
      <xdr:row>64</xdr:row>
      <xdr:rowOff>119804</xdr:rowOff>
    </xdr:to>
    <xdr:cxnSp macro="">
      <xdr:nvCxnSpPr>
        <xdr:cNvPr id="144" name="直線コネクタ 143">
          <a:extLst>
            <a:ext uri="{FF2B5EF4-FFF2-40B4-BE49-F238E27FC236}">
              <a16:creationId xmlns="" xmlns:a16="http://schemas.microsoft.com/office/drawing/2014/main" id="{00000000-0008-0000-0300-000090000000}"/>
            </a:ext>
          </a:extLst>
        </xdr:cNvPr>
        <xdr:cNvCxnSpPr/>
      </xdr:nvCxnSpPr>
      <xdr:spPr>
        <a:xfrm>
          <a:off x="1447800" y="11008148"/>
          <a:ext cx="889000" cy="84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98213</xdr:rowOff>
    </xdr:from>
    <xdr:to>
      <xdr:col>11</xdr:col>
      <xdr:colOff>82550</xdr:colOff>
      <xdr:row>63</xdr:row>
      <xdr:rowOff>28363</xdr:rowOff>
    </xdr:to>
    <xdr:sp macro="" textlink="">
      <xdr:nvSpPr>
        <xdr:cNvPr id="145" name="フローチャート: 判断 144">
          <a:extLst>
            <a:ext uri="{FF2B5EF4-FFF2-40B4-BE49-F238E27FC236}">
              <a16:creationId xmlns="" xmlns:a16="http://schemas.microsoft.com/office/drawing/2014/main" id="{00000000-0008-0000-0300-000091000000}"/>
            </a:ext>
          </a:extLst>
        </xdr:cNvPr>
        <xdr:cNvSpPr/>
      </xdr:nvSpPr>
      <xdr:spPr>
        <a:xfrm>
          <a:off x="2286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38540</xdr:rowOff>
    </xdr:from>
    <xdr:ext cx="762000" cy="259045"/>
    <xdr:sp macro="" textlink="">
      <xdr:nvSpPr>
        <xdr:cNvPr id="146" name="テキスト ボックス 145">
          <a:extLst>
            <a:ext uri="{FF2B5EF4-FFF2-40B4-BE49-F238E27FC236}">
              <a16:creationId xmlns="" xmlns:a16="http://schemas.microsoft.com/office/drawing/2014/main" id="{00000000-0008-0000-0300-000092000000}"/>
            </a:ext>
          </a:extLst>
        </xdr:cNvPr>
        <xdr:cNvSpPr txBox="1"/>
      </xdr:nvSpPr>
      <xdr:spPr>
        <a:xfrm>
          <a:off x="1955800" y="104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78105</xdr:rowOff>
    </xdr:from>
    <xdr:to>
      <xdr:col>7</xdr:col>
      <xdr:colOff>31750</xdr:colOff>
      <xdr:row>63</xdr:row>
      <xdr:rowOff>8255</xdr:rowOff>
    </xdr:to>
    <xdr:sp macro="" textlink="">
      <xdr:nvSpPr>
        <xdr:cNvPr id="147" name="フローチャート: 判断 146">
          <a:extLst>
            <a:ext uri="{FF2B5EF4-FFF2-40B4-BE49-F238E27FC236}">
              <a16:creationId xmlns="" xmlns:a16="http://schemas.microsoft.com/office/drawing/2014/main" id="{00000000-0008-0000-0300-000093000000}"/>
            </a:ext>
          </a:extLst>
        </xdr:cNvPr>
        <xdr:cNvSpPr/>
      </xdr:nvSpPr>
      <xdr:spPr>
        <a:xfrm>
          <a:off x="1397000" y="10708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18432</xdr:rowOff>
    </xdr:from>
    <xdr:ext cx="762000" cy="259045"/>
    <xdr:sp macro="" textlink="">
      <xdr:nvSpPr>
        <xdr:cNvPr id="148" name="テキスト ボックス 147">
          <a:extLst>
            <a:ext uri="{FF2B5EF4-FFF2-40B4-BE49-F238E27FC236}">
              <a16:creationId xmlns="" xmlns:a16="http://schemas.microsoft.com/office/drawing/2014/main" id="{00000000-0008-0000-0300-000094000000}"/>
            </a:ext>
          </a:extLst>
        </xdr:cNvPr>
        <xdr:cNvSpPr txBox="1"/>
      </xdr:nvSpPr>
      <xdr:spPr>
        <a:xfrm>
          <a:off x="1066800" y="10476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9" name="テキスト ボックス 148">
          <a:extLst>
            <a:ext uri="{FF2B5EF4-FFF2-40B4-BE49-F238E27FC236}">
              <a16:creationId xmlns="" xmlns:a16="http://schemas.microsoft.com/office/drawing/2014/main" id="{00000000-0008-0000-0300-000095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50" name="テキスト ボックス 149">
          <a:extLst>
            <a:ext uri="{FF2B5EF4-FFF2-40B4-BE49-F238E27FC236}">
              <a16:creationId xmlns="" xmlns:a16="http://schemas.microsoft.com/office/drawing/2014/main" id="{00000000-0008-0000-0300-000096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1" name="テキスト ボックス 150">
          <a:extLst>
            <a:ext uri="{FF2B5EF4-FFF2-40B4-BE49-F238E27FC236}">
              <a16:creationId xmlns="" xmlns:a16="http://schemas.microsoft.com/office/drawing/2014/main" id="{00000000-0008-0000-0300-000097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2" name="テキスト ボックス 151">
          <a:extLst>
            <a:ext uri="{FF2B5EF4-FFF2-40B4-BE49-F238E27FC236}">
              <a16:creationId xmlns="" xmlns:a16="http://schemas.microsoft.com/office/drawing/2014/main" id="{00000000-0008-0000-0300-000098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3" name="テキスト ボックス 152">
          <a:extLst>
            <a:ext uri="{FF2B5EF4-FFF2-40B4-BE49-F238E27FC236}">
              <a16:creationId xmlns="" xmlns:a16="http://schemas.microsoft.com/office/drawing/2014/main" id="{00000000-0008-0000-0300-000099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16721</xdr:rowOff>
    </xdr:from>
    <xdr:to>
      <xdr:col>23</xdr:col>
      <xdr:colOff>184150</xdr:colOff>
      <xdr:row>64</xdr:row>
      <xdr:rowOff>118321</xdr:rowOff>
    </xdr:to>
    <xdr:sp macro="" textlink="">
      <xdr:nvSpPr>
        <xdr:cNvPr id="154" name="楕円 153">
          <a:extLst>
            <a:ext uri="{FF2B5EF4-FFF2-40B4-BE49-F238E27FC236}">
              <a16:creationId xmlns="" xmlns:a16="http://schemas.microsoft.com/office/drawing/2014/main" id="{00000000-0008-0000-0300-00009A000000}"/>
            </a:ext>
          </a:extLst>
        </xdr:cNvPr>
        <xdr:cNvSpPr/>
      </xdr:nvSpPr>
      <xdr:spPr>
        <a:xfrm>
          <a:off x="4902200" y="1098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160248</xdr:rowOff>
    </xdr:from>
    <xdr:ext cx="762000" cy="259045"/>
    <xdr:sp macro="" textlink="">
      <xdr:nvSpPr>
        <xdr:cNvPr id="155" name="財政構造の弾力性該当値テキスト">
          <a:extLst>
            <a:ext uri="{FF2B5EF4-FFF2-40B4-BE49-F238E27FC236}">
              <a16:creationId xmlns="" xmlns:a16="http://schemas.microsoft.com/office/drawing/2014/main" id="{00000000-0008-0000-0300-00009B000000}"/>
            </a:ext>
          </a:extLst>
        </xdr:cNvPr>
        <xdr:cNvSpPr txBox="1"/>
      </xdr:nvSpPr>
      <xdr:spPr>
        <a:xfrm>
          <a:off x="5041900" y="109615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69004</xdr:rowOff>
    </xdr:from>
    <xdr:to>
      <xdr:col>19</xdr:col>
      <xdr:colOff>184150</xdr:colOff>
      <xdr:row>64</xdr:row>
      <xdr:rowOff>170604</xdr:rowOff>
    </xdr:to>
    <xdr:sp macro="" textlink="">
      <xdr:nvSpPr>
        <xdr:cNvPr id="156" name="楕円 155">
          <a:extLst>
            <a:ext uri="{FF2B5EF4-FFF2-40B4-BE49-F238E27FC236}">
              <a16:creationId xmlns="" xmlns:a16="http://schemas.microsoft.com/office/drawing/2014/main" id="{00000000-0008-0000-0300-00009C000000}"/>
            </a:ext>
          </a:extLst>
        </xdr:cNvPr>
        <xdr:cNvSpPr/>
      </xdr:nvSpPr>
      <xdr:spPr>
        <a:xfrm>
          <a:off x="4064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155381</xdr:rowOff>
    </xdr:from>
    <xdr:ext cx="736600" cy="259045"/>
    <xdr:sp macro="" textlink="">
      <xdr:nvSpPr>
        <xdr:cNvPr id="157" name="テキスト ボックス 156">
          <a:extLst>
            <a:ext uri="{FF2B5EF4-FFF2-40B4-BE49-F238E27FC236}">
              <a16:creationId xmlns="" xmlns:a16="http://schemas.microsoft.com/office/drawing/2014/main" id="{00000000-0008-0000-0300-00009D000000}"/>
            </a:ext>
          </a:extLst>
        </xdr:cNvPr>
        <xdr:cNvSpPr txBox="1"/>
      </xdr:nvSpPr>
      <xdr:spPr>
        <a:xfrm>
          <a:off x="3733800" y="11128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73025</xdr:rowOff>
    </xdr:from>
    <xdr:to>
      <xdr:col>15</xdr:col>
      <xdr:colOff>133350</xdr:colOff>
      <xdr:row>65</xdr:row>
      <xdr:rowOff>3175</xdr:rowOff>
    </xdr:to>
    <xdr:sp macro="" textlink="">
      <xdr:nvSpPr>
        <xdr:cNvPr id="158" name="楕円 157">
          <a:extLst>
            <a:ext uri="{FF2B5EF4-FFF2-40B4-BE49-F238E27FC236}">
              <a16:creationId xmlns="" xmlns:a16="http://schemas.microsoft.com/office/drawing/2014/main" id="{00000000-0008-0000-0300-00009E000000}"/>
            </a:ext>
          </a:extLst>
        </xdr:cNvPr>
        <xdr:cNvSpPr/>
      </xdr:nvSpPr>
      <xdr:spPr>
        <a:xfrm>
          <a:off x="3175000" y="1104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159402</xdr:rowOff>
    </xdr:from>
    <xdr:ext cx="762000" cy="259045"/>
    <xdr:sp macro="" textlink="">
      <xdr:nvSpPr>
        <xdr:cNvPr id="159" name="テキスト ボックス 158">
          <a:extLst>
            <a:ext uri="{FF2B5EF4-FFF2-40B4-BE49-F238E27FC236}">
              <a16:creationId xmlns="" xmlns:a16="http://schemas.microsoft.com/office/drawing/2014/main" id="{00000000-0008-0000-0300-00009F000000}"/>
            </a:ext>
          </a:extLst>
        </xdr:cNvPr>
        <xdr:cNvSpPr txBox="1"/>
      </xdr:nvSpPr>
      <xdr:spPr>
        <a:xfrm>
          <a:off x="2844800" y="1113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69004</xdr:rowOff>
    </xdr:from>
    <xdr:to>
      <xdr:col>11</xdr:col>
      <xdr:colOff>82550</xdr:colOff>
      <xdr:row>64</xdr:row>
      <xdr:rowOff>170604</xdr:rowOff>
    </xdr:to>
    <xdr:sp macro="" textlink="">
      <xdr:nvSpPr>
        <xdr:cNvPr id="160" name="楕円 159">
          <a:extLst>
            <a:ext uri="{FF2B5EF4-FFF2-40B4-BE49-F238E27FC236}">
              <a16:creationId xmlns="" xmlns:a16="http://schemas.microsoft.com/office/drawing/2014/main" id="{00000000-0008-0000-0300-0000A0000000}"/>
            </a:ext>
          </a:extLst>
        </xdr:cNvPr>
        <xdr:cNvSpPr/>
      </xdr:nvSpPr>
      <xdr:spPr>
        <a:xfrm>
          <a:off x="2286000" y="1104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155381</xdr:rowOff>
    </xdr:from>
    <xdr:ext cx="762000" cy="259045"/>
    <xdr:sp macro="" textlink="">
      <xdr:nvSpPr>
        <xdr:cNvPr id="161" name="テキスト ボックス 160">
          <a:extLst>
            <a:ext uri="{FF2B5EF4-FFF2-40B4-BE49-F238E27FC236}">
              <a16:creationId xmlns="" xmlns:a16="http://schemas.microsoft.com/office/drawing/2014/main" id="{00000000-0008-0000-0300-0000A1000000}"/>
            </a:ext>
          </a:extLst>
        </xdr:cNvPr>
        <xdr:cNvSpPr txBox="1"/>
      </xdr:nvSpPr>
      <xdr:spPr>
        <a:xfrm>
          <a:off x="1955800" y="1112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155998</xdr:rowOff>
    </xdr:from>
    <xdr:to>
      <xdr:col>7</xdr:col>
      <xdr:colOff>31750</xdr:colOff>
      <xdr:row>64</xdr:row>
      <xdr:rowOff>86148</xdr:rowOff>
    </xdr:to>
    <xdr:sp macro="" textlink="">
      <xdr:nvSpPr>
        <xdr:cNvPr id="162" name="楕円 161">
          <a:extLst>
            <a:ext uri="{FF2B5EF4-FFF2-40B4-BE49-F238E27FC236}">
              <a16:creationId xmlns="" xmlns:a16="http://schemas.microsoft.com/office/drawing/2014/main" id="{00000000-0008-0000-0300-0000A2000000}"/>
            </a:ext>
          </a:extLst>
        </xdr:cNvPr>
        <xdr:cNvSpPr/>
      </xdr:nvSpPr>
      <xdr:spPr>
        <a:xfrm>
          <a:off x="1397000" y="1095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70925</xdr:rowOff>
    </xdr:from>
    <xdr:ext cx="762000" cy="259045"/>
    <xdr:sp macro="" textlink="">
      <xdr:nvSpPr>
        <xdr:cNvPr id="163" name="テキスト ボックス 162">
          <a:extLst>
            <a:ext uri="{FF2B5EF4-FFF2-40B4-BE49-F238E27FC236}">
              <a16:creationId xmlns="" xmlns:a16="http://schemas.microsoft.com/office/drawing/2014/main" id="{00000000-0008-0000-0300-0000A3000000}"/>
            </a:ext>
          </a:extLst>
        </xdr:cNvPr>
        <xdr:cNvSpPr txBox="1"/>
      </xdr:nvSpPr>
      <xdr:spPr>
        <a:xfrm>
          <a:off x="1066800" y="1104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4" name="正方形/長方形 163">
          <a:extLst>
            <a:ext uri="{FF2B5EF4-FFF2-40B4-BE49-F238E27FC236}">
              <a16:creationId xmlns="" xmlns:a16="http://schemas.microsoft.com/office/drawing/2014/main" id="{00000000-0008-0000-0300-0000A4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5" name="テキスト ボックス 164">
          <a:extLst>
            <a:ext uri="{FF2B5EF4-FFF2-40B4-BE49-F238E27FC236}">
              <a16:creationId xmlns="" xmlns:a16="http://schemas.microsoft.com/office/drawing/2014/main" id="{00000000-0008-0000-0300-0000A5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6" name="テキスト ボックス 165">
          <a:extLst>
            <a:ext uri="{FF2B5EF4-FFF2-40B4-BE49-F238E27FC236}">
              <a16:creationId xmlns="" xmlns:a16="http://schemas.microsoft.com/office/drawing/2014/main" id="{00000000-0008-0000-0300-0000A6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[199,027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7" name="正方形/長方形 166">
          <a:extLst>
            <a:ext uri="{FF2B5EF4-FFF2-40B4-BE49-F238E27FC236}">
              <a16:creationId xmlns="" xmlns:a16="http://schemas.microsoft.com/office/drawing/2014/main" id="{00000000-0008-0000-0300-0000A7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8" name="正方形/長方形 167">
          <a:extLst>
            <a:ext uri="{FF2B5EF4-FFF2-40B4-BE49-F238E27FC236}">
              <a16:creationId xmlns="" xmlns:a16="http://schemas.microsoft.com/office/drawing/2014/main" id="{00000000-0008-0000-0300-0000A8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9" name="正方形/長方形 168">
          <a:extLst>
            <a:ext uri="{FF2B5EF4-FFF2-40B4-BE49-F238E27FC236}">
              <a16:creationId xmlns="" xmlns:a16="http://schemas.microsoft.com/office/drawing/2014/main" id="{00000000-0008-0000-0300-0000A9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70" name="正方形/長方形 169">
          <a:extLst>
            <a:ext uri="{FF2B5EF4-FFF2-40B4-BE49-F238E27FC236}">
              <a16:creationId xmlns="" xmlns:a16="http://schemas.microsoft.com/office/drawing/2014/main" id="{00000000-0008-0000-0300-0000AA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1" name="正方形/長方形 170">
          <a:extLst>
            <a:ext uri="{FF2B5EF4-FFF2-40B4-BE49-F238E27FC236}">
              <a16:creationId xmlns="" xmlns:a16="http://schemas.microsoft.com/office/drawing/2014/main" id="{00000000-0008-0000-0300-0000AB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2" name="正方形/長方形 171">
          <a:extLst>
            <a:ext uri="{FF2B5EF4-FFF2-40B4-BE49-F238E27FC236}">
              <a16:creationId xmlns="" xmlns:a16="http://schemas.microsoft.com/office/drawing/2014/main" id="{00000000-0008-0000-0300-0000AC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3" name="正方形/長方形 172">
          <a:extLst>
            <a:ext uri="{FF2B5EF4-FFF2-40B4-BE49-F238E27FC236}">
              <a16:creationId xmlns="" xmlns:a16="http://schemas.microsoft.com/office/drawing/2014/main" id="{00000000-0008-0000-0300-0000AD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4" name="正方形/長方形 173">
          <a:extLst>
            <a:ext uri="{FF2B5EF4-FFF2-40B4-BE49-F238E27FC236}">
              <a16:creationId xmlns="" xmlns:a16="http://schemas.microsoft.com/office/drawing/2014/main" id="{00000000-0008-0000-0300-0000AE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5" name="正方形/長方形 174">
          <a:extLst>
            <a:ext uri="{FF2B5EF4-FFF2-40B4-BE49-F238E27FC236}">
              <a16:creationId xmlns="" xmlns:a16="http://schemas.microsoft.com/office/drawing/2014/main" id="{00000000-0008-0000-0300-0000AF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6" name="テキスト ボックス 175">
          <a:extLst>
            <a:ext uri="{FF2B5EF4-FFF2-40B4-BE49-F238E27FC236}">
              <a16:creationId xmlns="" xmlns:a16="http://schemas.microsoft.com/office/drawing/2014/main" id="{00000000-0008-0000-0300-0000B0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類似団体平均比較で</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22,220</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円、全国平均比較</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で</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53,210</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円高くなっているのは、主に人件費が要因となっている。平成</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26</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年度より給食センターの調理及び配送の民間委託を実施しているものの、老人ホーム、保育所は直営で行っている状況である。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現在、民間で実施可能なものについては、積極的に指定管理者制度の導入などを進めるよう検討を始めている。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また、本庁においても各課の事務事業の見直しを行い定年退職者に伴う新規職員採用の抑制に努め、人件費の削減を図る。</a:t>
          </a:r>
          <a:endPar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7" name="テキスト ボックス 176">
          <a:extLst>
            <a:ext uri="{FF2B5EF4-FFF2-40B4-BE49-F238E27FC236}">
              <a16:creationId xmlns="" xmlns:a16="http://schemas.microsoft.com/office/drawing/2014/main" id="{00000000-0008-0000-0300-0000B1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8" name="直線コネクタ 177">
          <a:extLst>
            <a:ext uri="{FF2B5EF4-FFF2-40B4-BE49-F238E27FC236}">
              <a16:creationId xmlns="" xmlns:a16="http://schemas.microsoft.com/office/drawing/2014/main" id="{00000000-0008-0000-0300-0000B2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9" name="テキスト ボックス 178">
          <a:extLst>
            <a:ext uri="{FF2B5EF4-FFF2-40B4-BE49-F238E27FC236}">
              <a16:creationId xmlns="" xmlns:a16="http://schemas.microsoft.com/office/drawing/2014/main" id="{00000000-0008-0000-0300-0000B3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80" name="直線コネクタ 179">
          <a:extLst>
            <a:ext uri="{FF2B5EF4-FFF2-40B4-BE49-F238E27FC236}">
              <a16:creationId xmlns="" xmlns:a16="http://schemas.microsoft.com/office/drawing/2014/main" id="{00000000-0008-0000-0300-0000B4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81" name="テキスト ボックス 180">
          <a:extLst>
            <a:ext uri="{FF2B5EF4-FFF2-40B4-BE49-F238E27FC236}">
              <a16:creationId xmlns="" xmlns:a16="http://schemas.microsoft.com/office/drawing/2014/main" id="{00000000-0008-0000-0300-0000B5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2" name="直線コネクタ 181">
          <a:extLst>
            <a:ext uri="{FF2B5EF4-FFF2-40B4-BE49-F238E27FC236}">
              <a16:creationId xmlns="" xmlns:a16="http://schemas.microsoft.com/office/drawing/2014/main" id="{00000000-0008-0000-0300-0000B6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3" name="テキスト ボックス 182">
          <a:extLst>
            <a:ext uri="{FF2B5EF4-FFF2-40B4-BE49-F238E27FC236}">
              <a16:creationId xmlns="" xmlns:a16="http://schemas.microsoft.com/office/drawing/2014/main" id="{00000000-0008-0000-0300-0000B7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4" name="直線コネクタ 183">
          <a:extLst>
            <a:ext uri="{FF2B5EF4-FFF2-40B4-BE49-F238E27FC236}">
              <a16:creationId xmlns="" xmlns:a16="http://schemas.microsoft.com/office/drawing/2014/main" id="{00000000-0008-0000-0300-0000B8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5" name="テキスト ボックス 184">
          <a:extLst>
            <a:ext uri="{FF2B5EF4-FFF2-40B4-BE49-F238E27FC236}">
              <a16:creationId xmlns="" xmlns:a16="http://schemas.microsoft.com/office/drawing/2014/main" id="{00000000-0008-0000-0300-0000B9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6" name="直線コネクタ 185">
          <a:extLst>
            <a:ext uri="{FF2B5EF4-FFF2-40B4-BE49-F238E27FC236}">
              <a16:creationId xmlns="" xmlns:a16="http://schemas.microsoft.com/office/drawing/2014/main" id="{00000000-0008-0000-0300-0000BA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7" name="テキスト ボックス 186">
          <a:extLst>
            <a:ext uri="{FF2B5EF4-FFF2-40B4-BE49-F238E27FC236}">
              <a16:creationId xmlns="" xmlns:a16="http://schemas.microsoft.com/office/drawing/2014/main" id="{00000000-0008-0000-0300-0000BB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8" name="直線コネクタ 187">
          <a:extLst>
            <a:ext uri="{FF2B5EF4-FFF2-40B4-BE49-F238E27FC236}">
              <a16:creationId xmlns="" xmlns:a16="http://schemas.microsoft.com/office/drawing/2014/main" id="{00000000-0008-0000-0300-0000BC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9" name="テキスト ボックス 188">
          <a:extLst>
            <a:ext uri="{FF2B5EF4-FFF2-40B4-BE49-F238E27FC236}">
              <a16:creationId xmlns="" xmlns:a16="http://schemas.microsoft.com/office/drawing/2014/main" id="{00000000-0008-0000-0300-0000BD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 xmlns:a16="http://schemas.microsoft.com/office/drawing/2014/main"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 xmlns:a16="http://schemas.microsoft.com/office/drawing/2014/main"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2538</xdr:rowOff>
    </xdr:from>
    <xdr:to>
      <xdr:col>23</xdr:col>
      <xdr:colOff>133350</xdr:colOff>
      <xdr:row>88</xdr:row>
      <xdr:rowOff>90165</xdr:rowOff>
    </xdr:to>
    <xdr:cxnSp macro="">
      <xdr:nvCxnSpPr>
        <xdr:cNvPr id="193" name="直線コネクタ 192">
          <a:extLst>
            <a:ext uri="{FF2B5EF4-FFF2-40B4-BE49-F238E27FC236}">
              <a16:creationId xmlns="" xmlns:a16="http://schemas.microsoft.com/office/drawing/2014/main" id="{00000000-0008-0000-0300-0000C1000000}"/>
            </a:ext>
          </a:extLst>
        </xdr:cNvPr>
        <xdr:cNvCxnSpPr/>
      </xdr:nvCxnSpPr>
      <xdr:spPr>
        <a:xfrm flipV="1">
          <a:off x="4953000" y="13889988"/>
          <a:ext cx="0" cy="12877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62242</xdr:rowOff>
    </xdr:from>
    <xdr:ext cx="762000" cy="259045"/>
    <xdr:sp macro="" textlink="">
      <xdr:nvSpPr>
        <xdr:cNvPr id="194" name="人件費・物件費等の状況最小値テキスト">
          <a:extLst>
            <a:ext uri="{FF2B5EF4-FFF2-40B4-BE49-F238E27FC236}">
              <a16:creationId xmlns="" xmlns:a16="http://schemas.microsoft.com/office/drawing/2014/main" id="{00000000-0008-0000-0300-0000C2000000}"/>
            </a:ext>
          </a:extLst>
        </xdr:cNvPr>
        <xdr:cNvSpPr txBox="1"/>
      </xdr:nvSpPr>
      <xdr:spPr>
        <a:xfrm>
          <a:off x="5041900" y="15149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90165</xdr:rowOff>
    </xdr:from>
    <xdr:to>
      <xdr:col>24</xdr:col>
      <xdr:colOff>12700</xdr:colOff>
      <xdr:row>88</xdr:row>
      <xdr:rowOff>90165</xdr:rowOff>
    </xdr:to>
    <xdr:cxnSp macro="">
      <xdr:nvCxnSpPr>
        <xdr:cNvPr id="195" name="直線コネクタ 194">
          <a:extLst>
            <a:ext uri="{FF2B5EF4-FFF2-40B4-BE49-F238E27FC236}">
              <a16:creationId xmlns="" xmlns:a16="http://schemas.microsoft.com/office/drawing/2014/main" id="{00000000-0008-0000-0300-0000C3000000}"/>
            </a:ext>
          </a:extLst>
        </xdr:cNvPr>
        <xdr:cNvCxnSpPr/>
      </xdr:nvCxnSpPr>
      <xdr:spPr>
        <a:xfrm>
          <a:off x="4864100" y="1517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88915</xdr:rowOff>
    </xdr:from>
    <xdr:ext cx="762000" cy="259045"/>
    <xdr:sp macro="" textlink="">
      <xdr:nvSpPr>
        <xdr:cNvPr id="196" name="人件費・物件費等の状況最大値テキスト">
          <a:extLst>
            <a:ext uri="{FF2B5EF4-FFF2-40B4-BE49-F238E27FC236}">
              <a16:creationId xmlns="" xmlns:a16="http://schemas.microsoft.com/office/drawing/2014/main" id="{00000000-0008-0000-0300-0000C4000000}"/>
            </a:ext>
          </a:extLst>
        </xdr:cNvPr>
        <xdr:cNvSpPr txBox="1"/>
      </xdr:nvSpPr>
      <xdr:spPr>
        <a:xfrm>
          <a:off x="5041900" y="13633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2538</xdr:rowOff>
    </xdr:from>
    <xdr:to>
      <xdr:col>24</xdr:col>
      <xdr:colOff>12700</xdr:colOff>
      <xdr:row>81</xdr:row>
      <xdr:rowOff>2538</xdr:rowOff>
    </xdr:to>
    <xdr:cxnSp macro="">
      <xdr:nvCxnSpPr>
        <xdr:cNvPr id="197" name="直線コネクタ 196">
          <a:extLst>
            <a:ext uri="{FF2B5EF4-FFF2-40B4-BE49-F238E27FC236}">
              <a16:creationId xmlns="" xmlns:a16="http://schemas.microsoft.com/office/drawing/2014/main" id="{00000000-0008-0000-0300-0000C5000000}"/>
            </a:ext>
          </a:extLst>
        </xdr:cNvPr>
        <xdr:cNvCxnSpPr/>
      </xdr:nvCxnSpPr>
      <xdr:spPr>
        <a:xfrm>
          <a:off x="4864100" y="13889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116145</xdr:rowOff>
    </xdr:from>
    <xdr:to>
      <xdr:col>23</xdr:col>
      <xdr:colOff>133350</xdr:colOff>
      <xdr:row>85</xdr:row>
      <xdr:rowOff>23924</xdr:rowOff>
    </xdr:to>
    <xdr:cxnSp macro="">
      <xdr:nvCxnSpPr>
        <xdr:cNvPr id="198" name="直線コネクタ 197">
          <a:extLst>
            <a:ext uri="{FF2B5EF4-FFF2-40B4-BE49-F238E27FC236}">
              <a16:creationId xmlns="" xmlns:a16="http://schemas.microsoft.com/office/drawing/2014/main" id="{00000000-0008-0000-0300-0000C6000000}"/>
            </a:ext>
          </a:extLst>
        </xdr:cNvPr>
        <xdr:cNvCxnSpPr/>
      </xdr:nvCxnSpPr>
      <xdr:spPr>
        <a:xfrm>
          <a:off x="4114800" y="14346495"/>
          <a:ext cx="838200" cy="250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153829</xdr:rowOff>
    </xdr:from>
    <xdr:ext cx="762000" cy="259045"/>
    <xdr:sp macro="" textlink="">
      <xdr:nvSpPr>
        <xdr:cNvPr id="199" name="人件費・物件費等の状況平均値テキスト">
          <a:extLst>
            <a:ext uri="{FF2B5EF4-FFF2-40B4-BE49-F238E27FC236}">
              <a16:creationId xmlns="" xmlns:a16="http://schemas.microsoft.com/office/drawing/2014/main" id="{00000000-0008-0000-0300-0000C7000000}"/>
            </a:ext>
          </a:extLst>
        </xdr:cNvPr>
        <xdr:cNvSpPr txBox="1"/>
      </xdr:nvSpPr>
      <xdr:spPr>
        <a:xfrm>
          <a:off x="5041900" y="142127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137302</xdr:rowOff>
    </xdr:from>
    <xdr:to>
      <xdr:col>23</xdr:col>
      <xdr:colOff>184150</xdr:colOff>
      <xdr:row>84</xdr:row>
      <xdr:rowOff>67452</xdr:rowOff>
    </xdr:to>
    <xdr:sp macro="" textlink="">
      <xdr:nvSpPr>
        <xdr:cNvPr id="200" name="フローチャート: 判断 199">
          <a:extLst>
            <a:ext uri="{FF2B5EF4-FFF2-40B4-BE49-F238E27FC236}">
              <a16:creationId xmlns="" xmlns:a16="http://schemas.microsoft.com/office/drawing/2014/main" id="{00000000-0008-0000-0300-0000C8000000}"/>
            </a:ext>
          </a:extLst>
        </xdr:cNvPr>
        <xdr:cNvSpPr/>
      </xdr:nvSpPr>
      <xdr:spPr>
        <a:xfrm>
          <a:off x="4902200" y="14367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40940</xdr:rowOff>
    </xdr:from>
    <xdr:to>
      <xdr:col>19</xdr:col>
      <xdr:colOff>133350</xdr:colOff>
      <xdr:row>83</xdr:row>
      <xdr:rowOff>116145</xdr:rowOff>
    </xdr:to>
    <xdr:cxnSp macro="">
      <xdr:nvCxnSpPr>
        <xdr:cNvPr id="201" name="直線コネクタ 200">
          <a:extLst>
            <a:ext uri="{FF2B5EF4-FFF2-40B4-BE49-F238E27FC236}">
              <a16:creationId xmlns="" xmlns:a16="http://schemas.microsoft.com/office/drawing/2014/main" id="{00000000-0008-0000-0300-0000C9000000}"/>
            </a:ext>
          </a:extLst>
        </xdr:cNvPr>
        <xdr:cNvCxnSpPr/>
      </xdr:nvCxnSpPr>
      <xdr:spPr>
        <a:xfrm>
          <a:off x="3225800" y="14271290"/>
          <a:ext cx="889000" cy="7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31435</xdr:rowOff>
    </xdr:from>
    <xdr:to>
      <xdr:col>19</xdr:col>
      <xdr:colOff>184150</xdr:colOff>
      <xdr:row>83</xdr:row>
      <xdr:rowOff>133035</xdr:rowOff>
    </xdr:to>
    <xdr:sp macro="" textlink="">
      <xdr:nvSpPr>
        <xdr:cNvPr id="202" name="フローチャート: 判断 201">
          <a:extLst>
            <a:ext uri="{FF2B5EF4-FFF2-40B4-BE49-F238E27FC236}">
              <a16:creationId xmlns="" xmlns:a16="http://schemas.microsoft.com/office/drawing/2014/main" id="{00000000-0008-0000-0300-0000CA000000}"/>
            </a:ext>
          </a:extLst>
        </xdr:cNvPr>
        <xdr:cNvSpPr/>
      </xdr:nvSpPr>
      <xdr:spPr>
        <a:xfrm>
          <a:off x="4064000" y="14261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143212</xdr:rowOff>
    </xdr:from>
    <xdr:ext cx="736600" cy="259045"/>
    <xdr:sp macro="" textlink="">
      <xdr:nvSpPr>
        <xdr:cNvPr id="203" name="テキスト ボックス 202">
          <a:extLst>
            <a:ext uri="{FF2B5EF4-FFF2-40B4-BE49-F238E27FC236}">
              <a16:creationId xmlns="" xmlns:a16="http://schemas.microsoft.com/office/drawing/2014/main" id="{00000000-0008-0000-0300-0000CB000000}"/>
            </a:ext>
          </a:extLst>
        </xdr:cNvPr>
        <xdr:cNvSpPr txBox="1"/>
      </xdr:nvSpPr>
      <xdr:spPr>
        <a:xfrm>
          <a:off x="3733800" y="14030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40627</xdr:rowOff>
    </xdr:from>
    <xdr:to>
      <xdr:col>15</xdr:col>
      <xdr:colOff>82550</xdr:colOff>
      <xdr:row>83</xdr:row>
      <xdr:rowOff>40940</xdr:rowOff>
    </xdr:to>
    <xdr:cxnSp macro="">
      <xdr:nvCxnSpPr>
        <xdr:cNvPr id="204" name="直線コネクタ 203">
          <a:extLst>
            <a:ext uri="{FF2B5EF4-FFF2-40B4-BE49-F238E27FC236}">
              <a16:creationId xmlns="" xmlns:a16="http://schemas.microsoft.com/office/drawing/2014/main" id="{00000000-0008-0000-0300-0000CC000000}"/>
            </a:ext>
          </a:extLst>
        </xdr:cNvPr>
        <xdr:cNvCxnSpPr/>
      </xdr:nvCxnSpPr>
      <xdr:spPr>
        <a:xfrm>
          <a:off x="2336800" y="14270977"/>
          <a:ext cx="889000" cy="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101629</xdr:rowOff>
    </xdr:from>
    <xdr:to>
      <xdr:col>15</xdr:col>
      <xdr:colOff>133350</xdr:colOff>
      <xdr:row>84</xdr:row>
      <xdr:rowOff>31779</xdr:rowOff>
    </xdr:to>
    <xdr:sp macro="" textlink="">
      <xdr:nvSpPr>
        <xdr:cNvPr id="205" name="フローチャート: 判断 204">
          <a:extLst>
            <a:ext uri="{FF2B5EF4-FFF2-40B4-BE49-F238E27FC236}">
              <a16:creationId xmlns="" xmlns:a16="http://schemas.microsoft.com/office/drawing/2014/main" id="{00000000-0008-0000-0300-0000CD000000}"/>
            </a:ext>
          </a:extLst>
        </xdr:cNvPr>
        <xdr:cNvSpPr/>
      </xdr:nvSpPr>
      <xdr:spPr>
        <a:xfrm>
          <a:off x="3175000" y="143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16556</xdr:rowOff>
    </xdr:from>
    <xdr:ext cx="762000" cy="259045"/>
    <xdr:sp macro="" textlink="">
      <xdr:nvSpPr>
        <xdr:cNvPr id="206" name="テキスト ボックス 205">
          <a:extLst>
            <a:ext uri="{FF2B5EF4-FFF2-40B4-BE49-F238E27FC236}">
              <a16:creationId xmlns="" xmlns:a16="http://schemas.microsoft.com/office/drawing/2014/main" id="{00000000-0008-0000-0300-0000CE000000}"/>
            </a:ext>
          </a:extLst>
        </xdr:cNvPr>
        <xdr:cNvSpPr txBox="1"/>
      </xdr:nvSpPr>
      <xdr:spPr>
        <a:xfrm>
          <a:off x="2844800" y="1441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6121</xdr:rowOff>
    </xdr:from>
    <xdr:to>
      <xdr:col>11</xdr:col>
      <xdr:colOff>31750</xdr:colOff>
      <xdr:row>83</xdr:row>
      <xdr:rowOff>40627</xdr:rowOff>
    </xdr:to>
    <xdr:cxnSp macro="">
      <xdr:nvCxnSpPr>
        <xdr:cNvPr id="207" name="直線コネクタ 206">
          <a:extLst>
            <a:ext uri="{FF2B5EF4-FFF2-40B4-BE49-F238E27FC236}">
              <a16:creationId xmlns="" xmlns:a16="http://schemas.microsoft.com/office/drawing/2014/main" id="{00000000-0008-0000-0300-0000CF000000}"/>
            </a:ext>
          </a:extLst>
        </xdr:cNvPr>
        <xdr:cNvCxnSpPr/>
      </xdr:nvCxnSpPr>
      <xdr:spPr>
        <a:xfrm>
          <a:off x="1447800" y="14236471"/>
          <a:ext cx="889000" cy="34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137114</xdr:rowOff>
    </xdr:from>
    <xdr:to>
      <xdr:col>11</xdr:col>
      <xdr:colOff>82550</xdr:colOff>
      <xdr:row>83</xdr:row>
      <xdr:rowOff>67264</xdr:rowOff>
    </xdr:to>
    <xdr:sp macro="" textlink="">
      <xdr:nvSpPr>
        <xdr:cNvPr id="208" name="フローチャート: 判断 207">
          <a:extLst>
            <a:ext uri="{FF2B5EF4-FFF2-40B4-BE49-F238E27FC236}">
              <a16:creationId xmlns="" xmlns:a16="http://schemas.microsoft.com/office/drawing/2014/main" id="{00000000-0008-0000-0300-0000D0000000}"/>
            </a:ext>
          </a:extLst>
        </xdr:cNvPr>
        <xdr:cNvSpPr/>
      </xdr:nvSpPr>
      <xdr:spPr>
        <a:xfrm>
          <a:off x="2286000" y="1419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77441</xdr:rowOff>
    </xdr:from>
    <xdr:ext cx="762000" cy="259045"/>
    <xdr:sp macro="" textlink="">
      <xdr:nvSpPr>
        <xdr:cNvPr id="209" name="テキスト ボックス 208">
          <a:extLst>
            <a:ext uri="{FF2B5EF4-FFF2-40B4-BE49-F238E27FC236}">
              <a16:creationId xmlns="" xmlns:a16="http://schemas.microsoft.com/office/drawing/2014/main" id="{00000000-0008-0000-0300-0000D1000000}"/>
            </a:ext>
          </a:extLst>
        </xdr:cNvPr>
        <xdr:cNvSpPr txBox="1"/>
      </xdr:nvSpPr>
      <xdr:spPr>
        <a:xfrm>
          <a:off x="1955800" y="13964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138587</xdr:rowOff>
    </xdr:from>
    <xdr:to>
      <xdr:col>7</xdr:col>
      <xdr:colOff>31750</xdr:colOff>
      <xdr:row>83</xdr:row>
      <xdr:rowOff>68737</xdr:rowOff>
    </xdr:to>
    <xdr:sp macro="" textlink="">
      <xdr:nvSpPr>
        <xdr:cNvPr id="210" name="フローチャート: 判断 209">
          <a:extLst>
            <a:ext uri="{FF2B5EF4-FFF2-40B4-BE49-F238E27FC236}">
              <a16:creationId xmlns="" xmlns:a16="http://schemas.microsoft.com/office/drawing/2014/main" id="{00000000-0008-0000-0300-0000D2000000}"/>
            </a:ext>
          </a:extLst>
        </xdr:cNvPr>
        <xdr:cNvSpPr/>
      </xdr:nvSpPr>
      <xdr:spPr>
        <a:xfrm>
          <a:off x="1397000" y="14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53514</xdr:rowOff>
    </xdr:from>
    <xdr:ext cx="762000" cy="259045"/>
    <xdr:sp macro="" textlink="">
      <xdr:nvSpPr>
        <xdr:cNvPr id="211" name="テキスト ボックス 210">
          <a:extLst>
            <a:ext uri="{FF2B5EF4-FFF2-40B4-BE49-F238E27FC236}">
              <a16:creationId xmlns="" xmlns:a16="http://schemas.microsoft.com/office/drawing/2014/main" id="{00000000-0008-0000-0300-0000D3000000}"/>
            </a:ext>
          </a:extLst>
        </xdr:cNvPr>
        <xdr:cNvSpPr txBox="1"/>
      </xdr:nvSpPr>
      <xdr:spPr>
        <a:xfrm>
          <a:off x="1066800" y="1428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 xmlns:a16="http://schemas.microsoft.com/office/drawing/2014/main"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 xmlns:a16="http://schemas.microsoft.com/office/drawing/2014/main"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 xmlns:a16="http://schemas.microsoft.com/office/drawing/2014/main"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 xmlns:a16="http://schemas.microsoft.com/office/drawing/2014/main"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 xmlns:a16="http://schemas.microsoft.com/office/drawing/2014/main"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144574</xdr:rowOff>
    </xdr:from>
    <xdr:to>
      <xdr:col>23</xdr:col>
      <xdr:colOff>184150</xdr:colOff>
      <xdr:row>85</xdr:row>
      <xdr:rowOff>74724</xdr:rowOff>
    </xdr:to>
    <xdr:sp macro="" textlink="">
      <xdr:nvSpPr>
        <xdr:cNvPr id="217" name="楕円 216">
          <a:extLst>
            <a:ext uri="{FF2B5EF4-FFF2-40B4-BE49-F238E27FC236}">
              <a16:creationId xmlns="" xmlns:a16="http://schemas.microsoft.com/office/drawing/2014/main" id="{00000000-0008-0000-0300-0000D9000000}"/>
            </a:ext>
          </a:extLst>
        </xdr:cNvPr>
        <xdr:cNvSpPr/>
      </xdr:nvSpPr>
      <xdr:spPr>
        <a:xfrm>
          <a:off x="4902200" y="1454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116651</xdr:rowOff>
    </xdr:from>
    <xdr:ext cx="762000" cy="259045"/>
    <xdr:sp macro="" textlink="">
      <xdr:nvSpPr>
        <xdr:cNvPr id="218" name="人件費・物件費等の状況該当値テキスト">
          <a:extLst>
            <a:ext uri="{FF2B5EF4-FFF2-40B4-BE49-F238E27FC236}">
              <a16:creationId xmlns="" xmlns:a16="http://schemas.microsoft.com/office/drawing/2014/main" id="{00000000-0008-0000-0300-0000DA000000}"/>
            </a:ext>
          </a:extLst>
        </xdr:cNvPr>
        <xdr:cNvSpPr txBox="1"/>
      </xdr:nvSpPr>
      <xdr:spPr>
        <a:xfrm>
          <a:off x="5041900" y="1451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65345</xdr:rowOff>
    </xdr:from>
    <xdr:to>
      <xdr:col>19</xdr:col>
      <xdr:colOff>184150</xdr:colOff>
      <xdr:row>83</xdr:row>
      <xdr:rowOff>166945</xdr:rowOff>
    </xdr:to>
    <xdr:sp macro="" textlink="">
      <xdr:nvSpPr>
        <xdr:cNvPr id="219" name="楕円 218">
          <a:extLst>
            <a:ext uri="{FF2B5EF4-FFF2-40B4-BE49-F238E27FC236}">
              <a16:creationId xmlns="" xmlns:a16="http://schemas.microsoft.com/office/drawing/2014/main" id="{00000000-0008-0000-0300-0000DB000000}"/>
            </a:ext>
          </a:extLst>
        </xdr:cNvPr>
        <xdr:cNvSpPr/>
      </xdr:nvSpPr>
      <xdr:spPr>
        <a:xfrm>
          <a:off x="4064000" y="1429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151722</xdr:rowOff>
    </xdr:from>
    <xdr:ext cx="736600" cy="259045"/>
    <xdr:sp macro="" textlink="">
      <xdr:nvSpPr>
        <xdr:cNvPr id="220" name="テキスト ボックス 219">
          <a:extLst>
            <a:ext uri="{FF2B5EF4-FFF2-40B4-BE49-F238E27FC236}">
              <a16:creationId xmlns="" xmlns:a16="http://schemas.microsoft.com/office/drawing/2014/main" id="{00000000-0008-0000-0300-0000DC000000}"/>
            </a:ext>
          </a:extLst>
        </xdr:cNvPr>
        <xdr:cNvSpPr txBox="1"/>
      </xdr:nvSpPr>
      <xdr:spPr>
        <a:xfrm>
          <a:off x="3733800" y="143820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161590</xdr:rowOff>
    </xdr:from>
    <xdr:to>
      <xdr:col>15</xdr:col>
      <xdr:colOff>133350</xdr:colOff>
      <xdr:row>83</xdr:row>
      <xdr:rowOff>91740</xdr:rowOff>
    </xdr:to>
    <xdr:sp macro="" textlink="">
      <xdr:nvSpPr>
        <xdr:cNvPr id="221" name="楕円 220">
          <a:extLst>
            <a:ext uri="{FF2B5EF4-FFF2-40B4-BE49-F238E27FC236}">
              <a16:creationId xmlns="" xmlns:a16="http://schemas.microsoft.com/office/drawing/2014/main" id="{00000000-0008-0000-0300-0000DD000000}"/>
            </a:ext>
          </a:extLst>
        </xdr:cNvPr>
        <xdr:cNvSpPr/>
      </xdr:nvSpPr>
      <xdr:spPr>
        <a:xfrm>
          <a:off x="3175000" y="1422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101917</xdr:rowOff>
    </xdr:from>
    <xdr:ext cx="762000" cy="259045"/>
    <xdr:sp macro="" textlink="">
      <xdr:nvSpPr>
        <xdr:cNvPr id="222" name="テキスト ボックス 221">
          <a:extLst>
            <a:ext uri="{FF2B5EF4-FFF2-40B4-BE49-F238E27FC236}">
              <a16:creationId xmlns="" xmlns:a16="http://schemas.microsoft.com/office/drawing/2014/main" id="{00000000-0008-0000-0300-0000DE000000}"/>
            </a:ext>
          </a:extLst>
        </xdr:cNvPr>
        <xdr:cNvSpPr txBox="1"/>
      </xdr:nvSpPr>
      <xdr:spPr>
        <a:xfrm>
          <a:off x="2844800" y="13989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161277</xdr:rowOff>
    </xdr:from>
    <xdr:to>
      <xdr:col>11</xdr:col>
      <xdr:colOff>82550</xdr:colOff>
      <xdr:row>83</xdr:row>
      <xdr:rowOff>91427</xdr:rowOff>
    </xdr:to>
    <xdr:sp macro="" textlink="">
      <xdr:nvSpPr>
        <xdr:cNvPr id="223" name="楕円 222">
          <a:extLst>
            <a:ext uri="{FF2B5EF4-FFF2-40B4-BE49-F238E27FC236}">
              <a16:creationId xmlns="" xmlns:a16="http://schemas.microsoft.com/office/drawing/2014/main" id="{00000000-0008-0000-0300-0000DF000000}"/>
            </a:ext>
          </a:extLst>
        </xdr:cNvPr>
        <xdr:cNvSpPr/>
      </xdr:nvSpPr>
      <xdr:spPr>
        <a:xfrm>
          <a:off x="2286000" y="14220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76204</xdr:rowOff>
    </xdr:from>
    <xdr:ext cx="762000" cy="259045"/>
    <xdr:sp macro="" textlink="">
      <xdr:nvSpPr>
        <xdr:cNvPr id="224" name="テキスト ボックス 223">
          <a:extLst>
            <a:ext uri="{FF2B5EF4-FFF2-40B4-BE49-F238E27FC236}">
              <a16:creationId xmlns="" xmlns:a16="http://schemas.microsoft.com/office/drawing/2014/main" id="{00000000-0008-0000-0300-0000E0000000}"/>
            </a:ext>
          </a:extLst>
        </xdr:cNvPr>
        <xdr:cNvSpPr txBox="1"/>
      </xdr:nvSpPr>
      <xdr:spPr>
        <a:xfrm>
          <a:off x="1955800" y="14306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126771</xdr:rowOff>
    </xdr:from>
    <xdr:to>
      <xdr:col>7</xdr:col>
      <xdr:colOff>31750</xdr:colOff>
      <xdr:row>83</xdr:row>
      <xdr:rowOff>56921</xdr:rowOff>
    </xdr:to>
    <xdr:sp macro="" textlink="">
      <xdr:nvSpPr>
        <xdr:cNvPr id="225" name="楕円 224">
          <a:extLst>
            <a:ext uri="{FF2B5EF4-FFF2-40B4-BE49-F238E27FC236}">
              <a16:creationId xmlns="" xmlns:a16="http://schemas.microsoft.com/office/drawing/2014/main" id="{00000000-0008-0000-0300-0000E1000000}"/>
            </a:ext>
          </a:extLst>
        </xdr:cNvPr>
        <xdr:cNvSpPr/>
      </xdr:nvSpPr>
      <xdr:spPr>
        <a:xfrm>
          <a:off x="1397000" y="1418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67098</xdr:rowOff>
    </xdr:from>
    <xdr:ext cx="762000" cy="259045"/>
    <xdr:sp macro="" textlink="">
      <xdr:nvSpPr>
        <xdr:cNvPr id="226" name="テキスト ボックス 225">
          <a:extLst>
            <a:ext uri="{FF2B5EF4-FFF2-40B4-BE49-F238E27FC236}">
              <a16:creationId xmlns="" xmlns:a16="http://schemas.microsoft.com/office/drawing/2014/main" id="{00000000-0008-0000-0300-0000E2000000}"/>
            </a:ext>
          </a:extLst>
        </xdr:cNvPr>
        <xdr:cNvSpPr txBox="1"/>
      </xdr:nvSpPr>
      <xdr:spPr>
        <a:xfrm>
          <a:off x="1066800" y="1395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 xmlns:a16="http://schemas.microsoft.com/office/drawing/2014/main"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 xmlns:a16="http://schemas.microsoft.com/office/drawing/2014/main"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 xmlns:a16="http://schemas.microsoft.com/office/drawing/2014/main"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 xmlns:a16="http://schemas.microsoft.com/office/drawing/2014/main"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 xmlns:a16="http://schemas.microsoft.com/office/drawing/2014/main"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 xmlns:a16="http://schemas.microsoft.com/office/drawing/2014/main"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 xmlns:a16="http://schemas.microsoft.com/office/drawing/2014/main"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 xmlns:a16="http://schemas.microsoft.com/office/drawing/2014/main"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 xmlns:a16="http://schemas.microsoft.com/office/drawing/2014/main"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 xmlns:a16="http://schemas.microsoft.com/office/drawing/2014/main"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 xmlns:a16="http://schemas.microsoft.com/office/drawing/2014/main"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 xmlns:a16="http://schemas.microsoft.com/office/drawing/2014/main"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 xmlns:a16="http://schemas.microsoft.com/office/drawing/2014/main"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25</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年度まで実施した財政健全化計画に基づく職員の給与カットの実施により、類似団体平均、全国平均より低い水準にある。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今後も引き続き、より一層の給与適正化に努める。</a:t>
          </a:r>
          <a:endPar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 xmlns:a16="http://schemas.microsoft.com/office/drawing/2014/main"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 xmlns:a16="http://schemas.microsoft.com/office/drawing/2014/main"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2" name="直線コネクタ 241">
          <a:extLst>
            <a:ext uri="{FF2B5EF4-FFF2-40B4-BE49-F238E27FC236}">
              <a16:creationId xmlns="" xmlns:a16="http://schemas.microsoft.com/office/drawing/2014/main" id="{00000000-0008-0000-0300-0000F2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3" name="テキスト ボックス 242">
          <a:extLst>
            <a:ext uri="{FF2B5EF4-FFF2-40B4-BE49-F238E27FC236}">
              <a16:creationId xmlns="" xmlns:a16="http://schemas.microsoft.com/office/drawing/2014/main" id="{00000000-0008-0000-0300-0000F3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4" name="直線コネクタ 243">
          <a:extLst>
            <a:ext uri="{FF2B5EF4-FFF2-40B4-BE49-F238E27FC236}">
              <a16:creationId xmlns="" xmlns:a16="http://schemas.microsoft.com/office/drawing/2014/main" id="{00000000-0008-0000-0300-0000F4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5" name="テキスト ボックス 244">
          <a:extLst>
            <a:ext uri="{FF2B5EF4-FFF2-40B4-BE49-F238E27FC236}">
              <a16:creationId xmlns="" xmlns:a16="http://schemas.microsoft.com/office/drawing/2014/main" id="{00000000-0008-0000-0300-0000F5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6" name="直線コネクタ 245">
          <a:extLst>
            <a:ext uri="{FF2B5EF4-FFF2-40B4-BE49-F238E27FC236}">
              <a16:creationId xmlns="" xmlns:a16="http://schemas.microsoft.com/office/drawing/2014/main" id="{00000000-0008-0000-0300-0000F6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7" name="テキスト ボックス 246">
          <a:extLst>
            <a:ext uri="{FF2B5EF4-FFF2-40B4-BE49-F238E27FC236}">
              <a16:creationId xmlns="" xmlns:a16="http://schemas.microsoft.com/office/drawing/2014/main" id="{00000000-0008-0000-0300-0000F7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8" name="直線コネクタ 247">
          <a:extLst>
            <a:ext uri="{FF2B5EF4-FFF2-40B4-BE49-F238E27FC236}">
              <a16:creationId xmlns="" xmlns:a16="http://schemas.microsoft.com/office/drawing/2014/main" id="{00000000-0008-0000-0300-0000F8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9" name="テキスト ボックス 248">
          <a:extLst>
            <a:ext uri="{FF2B5EF4-FFF2-40B4-BE49-F238E27FC236}">
              <a16:creationId xmlns="" xmlns:a16="http://schemas.microsoft.com/office/drawing/2014/main" id="{00000000-0008-0000-0300-0000F9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107187</xdr:rowOff>
    </xdr:from>
    <xdr:to>
      <xdr:col>81</xdr:col>
      <xdr:colOff>44450</xdr:colOff>
      <xdr:row>89</xdr:row>
      <xdr:rowOff>11937</xdr:rowOff>
    </xdr:to>
    <xdr:cxnSp macro="">
      <xdr:nvCxnSpPr>
        <xdr:cNvPr id="253" name="直線コネクタ 252">
          <a:extLst>
            <a:ext uri="{FF2B5EF4-FFF2-40B4-BE49-F238E27FC236}">
              <a16:creationId xmlns="" xmlns:a16="http://schemas.microsoft.com/office/drawing/2014/main" id="{00000000-0008-0000-0300-0000FD000000}"/>
            </a:ext>
          </a:extLst>
        </xdr:cNvPr>
        <xdr:cNvCxnSpPr/>
      </xdr:nvCxnSpPr>
      <xdr:spPr>
        <a:xfrm flipV="1">
          <a:off x="17018000" y="1382318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155464</xdr:rowOff>
    </xdr:from>
    <xdr:ext cx="762000" cy="259045"/>
    <xdr:sp macro="" textlink="">
      <xdr:nvSpPr>
        <xdr:cNvPr id="254" name="給与水準   （国との比較）最小値テキスト">
          <a:extLst>
            <a:ext uri="{FF2B5EF4-FFF2-40B4-BE49-F238E27FC236}">
              <a16:creationId xmlns="" xmlns:a16="http://schemas.microsoft.com/office/drawing/2014/main" id="{00000000-0008-0000-0300-0000FE000000}"/>
            </a:ext>
          </a:extLst>
        </xdr:cNvPr>
        <xdr:cNvSpPr txBox="1"/>
      </xdr:nvSpPr>
      <xdr:spPr>
        <a:xfrm>
          <a:off x="17106900" y="15243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11937</xdr:rowOff>
    </xdr:from>
    <xdr:to>
      <xdr:col>81</xdr:col>
      <xdr:colOff>133350</xdr:colOff>
      <xdr:row>89</xdr:row>
      <xdr:rowOff>11937</xdr:rowOff>
    </xdr:to>
    <xdr:cxnSp macro="">
      <xdr:nvCxnSpPr>
        <xdr:cNvPr id="255" name="直線コネクタ 254">
          <a:extLst>
            <a:ext uri="{FF2B5EF4-FFF2-40B4-BE49-F238E27FC236}">
              <a16:creationId xmlns="" xmlns:a16="http://schemas.microsoft.com/office/drawing/2014/main" id="{00000000-0008-0000-0300-0000FF000000}"/>
            </a:ext>
          </a:extLst>
        </xdr:cNvPr>
        <xdr:cNvCxnSpPr/>
      </xdr:nvCxnSpPr>
      <xdr:spPr>
        <a:xfrm>
          <a:off x="16929100" y="1527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22114</xdr:rowOff>
    </xdr:from>
    <xdr:ext cx="762000" cy="259045"/>
    <xdr:sp macro="" textlink="">
      <xdr:nvSpPr>
        <xdr:cNvPr id="256" name="給与水準   （国との比較）最大値テキスト">
          <a:extLst>
            <a:ext uri="{FF2B5EF4-FFF2-40B4-BE49-F238E27FC236}">
              <a16:creationId xmlns="" xmlns:a16="http://schemas.microsoft.com/office/drawing/2014/main" id="{00000000-0008-0000-0300-000000010000}"/>
            </a:ext>
          </a:extLst>
        </xdr:cNvPr>
        <xdr:cNvSpPr txBox="1"/>
      </xdr:nvSpPr>
      <xdr:spPr>
        <a:xfrm>
          <a:off x="17106900" y="1356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107187</xdr:rowOff>
    </xdr:from>
    <xdr:to>
      <xdr:col>81</xdr:col>
      <xdr:colOff>133350</xdr:colOff>
      <xdr:row>80</xdr:row>
      <xdr:rowOff>107187</xdr:rowOff>
    </xdr:to>
    <xdr:cxnSp macro="">
      <xdr:nvCxnSpPr>
        <xdr:cNvPr id="257" name="直線コネクタ 256">
          <a:extLst>
            <a:ext uri="{FF2B5EF4-FFF2-40B4-BE49-F238E27FC236}">
              <a16:creationId xmlns="" xmlns:a16="http://schemas.microsoft.com/office/drawing/2014/main" id="{00000000-0008-0000-0300-000001010000}"/>
            </a:ext>
          </a:extLst>
        </xdr:cNvPr>
        <xdr:cNvCxnSpPr/>
      </xdr:nvCxnSpPr>
      <xdr:spPr>
        <a:xfrm>
          <a:off x="16929100" y="138231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56135</xdr:rowOff>
    </xdr:from>
    <xdr:to>
      <xdr:col>81</xdr:col>
      <xdr:colOff>44450</xdr:colOff>
      <xdr:row>83</xdr:row>
      <xdr:rowOff>65787</xdr:rowOff>
    </xdr:to>
    <xdr:cxnSp macro="">
      <xdr:nvCxnSpPr>
        <xdr:cNvPr id="258" name="直線コネクタ 257">
          <a:extLst>
            <a:ext uri="{FF2B5EF4-FFF2-40B4-BE49-F238E27FC236}">
              <a16:creationId xmlns="" xmlns:a16="http://schemas.microsoft.com/office/drawing/2014/main" id="{00000000-0008-0000-0300-000002010000}"/>
            </a:ext>
          </a:extLst>
        </xdr:cNvPr>
        <xdr:cNvCxnSpPr/>
      </xdr:nvCxnSpPr>
      <xdr:spPr>
        <a:xfrm flipV="1">
          <a:off x="16179800" y="14286485"/>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76216</xdr:rowOff>
    </xdr:from>
    <xdr:ext cx="762000" cy="259045"/>
    <xdr:sp macro="" textlink="">
      <xdr:nvSpPr>
        <xdr:cNvPr id="259" name="給与水準   （国との比較）平均値テキスト">
          <a:extLst>
            <a:ext uri="{FF2B5EF4-FFF2-40B4-BE49-F238E27FC236}">
              <a16:creationId xmlns="" xmlns:a16="http://schemas.microsoft.com/office/drawing/2014/main" id="{00000000-0008-0000-0300-000003010000}"/>
            </a:ext>
          </a:extLst>
        </xdr:cNvPr>
        <xdr:cNvSpPr txBox="1"/>
      </xdr:nvSpPr>
      <xdr:spPr>
        <a:xfrm>
          <a:off x="17106900" y="14478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104139</xdr:rowOff>
    </xdr:from>
    <xdr:to>
      <xdr:col>81</xdr:col>
      <xdr:colOff>95250</xdr:colOff>
      <xdr:row>85</xdr:row>
      <xdr:rowOff>34289</xdr:rowOff>
    </xdr:to>
    <xdr:sp macro="" textlink="">
      <xdr:nvSpPr>
        <xdr:cNvPr id="260" name="フローチャート: 判断 259">
          <a:extLst>
            <a:ext uri="{FF2B5EF4-FFF2-40B4-BE49-F238E27FC236}">
              <a16:creationId xmlns="" xmlns:a16="http://schemas.microsoft.com/office/drawing/2014/main" id="{00000000-0008-0000-0300-000004010000}"/>
            </a:ext>
          </a:extLst>
        </xdr:cNvPr>
        <xdr:cNvSpPr/>
      </xdr:nvSpPr>
      <xdr:spPr>
        <a:xfrm>
          <a:off x="16967200" y="1450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150368</xdr:rowOff>
    </xdr:from>
    <xdr:to>
      <xdr:col>77</xdr:col>
      <xdr:colOff>44450</xdr:colOff>
      <xdr:row>83</xdr:row>
      <xdr:rowOff>65787</xdr:rowOff>
    </xdr:to>
    <xdr:cxnSp macro="">
      <xdr:nvCxnSpPr>
        <xdr:cNvPr id="261" name="直線コネクタ 260">
          <a:extLst>
            <a:ext uri="{FF2B5EF4-FFF2-40B4-BE49-F238E27FC236}">
              <a16:creationId xmlns="" xmlns:a16="http://schemas.microsoft.com/office/drawing/2014/main" id="{00000000-0008-0000-0300-000005010000}"/>
            </a:ext>
          </a:extLst>
        </xdr:cNvPr>
        <xdr:cNvCxnSpPr/>
      </xdr:nvCxnSpPr>
      <xdr:spPr>
        <a:xfrm>
          <a:off x="15290800" y="1420926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94487</xdr:rowOff>
    </xdr:from>
    <xdr:to>
      <xdr:col>77</xdr:col>
      <xdr:colOff>95250</xdr:colOff>
      <xdr:row>85</xdr:row>
      <xdr:rowOff>24637</xdr:rowOff>
    </xdr:to>
    <xdr:sp macro="" textlink="">
      <xdr:nvSpPr>
        <xdr:cNvPr id="262" name="フローチャート: 判断 261">
          <a:extLst>
            <a:ext uri="{FF2B5EF4-FFF2-40B4-BE49-F238E27FC236}">
              <a16:creationId xmlns="" xmlns:a16="http://schemas.microsoft.com/office/drawing/2014/main" id="{00000000-0008-0000-0300-000006010000}"/>
            </a:ext>
          </a:extLst>
        </xdr:cNvPr>
        <xdr:cNvSpPr/>
      </xdr:nvSpPr>
      <xdr:spPr>
        <a:xfrm>
          <a:off x="16129000" y="14496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9414</xdr:rowOff>
    </xdr:from>
    <xdr:ext cx="736600" cy="259045"/>
    <xdr:sp macro="" textlink="">
      <xdr:nvSpPr>
        <xdr:cNvPr id="263" name="テキスト ボックス 262">
          <a:extLst>
            <a:ext uri="{FF2B5EF4-FFF2-40B4-BE49-F238E27FC236}">
              <a16:creationId xmlns="" xmlns:a16="http://schemas.microsoft.com/office/drawing/2014/main" id="{00000000-0008-0000-0300-000007010000}"/>
            </a:ext>
          </a:extLst>
        </xdr:cNvPr>
        <xdr:cNvSpPr txBox="1"/>
      </xdr:nvSpPr>
      <xdr:spPr>
        <a:xfrm>
          <a:off x="15798800" y="14582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150368</xdr:rowOff>
    </xdr:from>
    <xdr:to>
      <xdr:col>72</xdr:col>
      <xdr:colOff>203200</xdr:colOff>
      <xdr:row>83</xdr:row>
      <xdr:rowOff>75437</xdr:rowOff>
    </xdr:to>
    <xdr:cxnSp macro="">
      <xdr:nvCxnSpPr>
        <xdr:cNvPr id="264" name="直線コネクタ 263">
          <a:extLst>
            <a:ext uri="{FF2B5EF4-FFF2-40B4-BE49-F238E27FC236}">
              <a16:creationId xmlns="" xmlns:a16="http://schemas.microsoft.com/office/drawing/2014/main" id="{00000000-0008-0000-0300-000008010000}"/>
            </a:ext>
          </a:extLst>
        </xdr:cNvPr>
        <xdr:cNvCxnSpPr/>
      </xdr:nvCxnSpPr>
      <xdr:spPr>
        <a:xfrm flipV="1">
          <a:off x="14401800" y="14209268"/>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123444</xdr:rowOff>
    </xdr:from>
    <xdr:to>
      <xdr:col>73</xdr:col>
      <xdr:colOff>44450</xdr:colOff>
      <xdr:row>85</xdr:row>
      <xdr:rowOff>53594</xdr:rowOff>
    </xdr:to>
    <xdr:sp macro="" textlink="">
      <xdr:nvSpPr>
        <xdr:cNvPr id="265" name="フローチャート: 判断 264">
          <a:extLst>
            <a:ext uri="{FF2B5EF4-FFF2-40B4-BE49-F238E27FC236}">
              <a16:creationId xmlns="" xmlns:a16="http://schemas.microsoft.com/office/drawing/2014/main" id="{00000000-0008-0000-0300-000009010000}"/>
            </a:ext>
          </a:extLst>
        </xdr:cNvPr>
        <xdr:cNvSpPr/>
      </xdr:nvSpPr>
      <xdr:spPr>
        <a:xfrm>
          <a:off x="15240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38371</xdr:rowOff>
    </xdr:from>
    <xdr:ext cx="762000" cy="259045"/>
    <xdr:sp macro="" textlink="">
      <xdr:nvSpPr>
        <xdr:cNvPr id="266" name="テキスト ボックス 265">
          <a:extLst>
            <a:ext uri="{FF2B5EF4-FFF2-40B4-BE49-F238E27FC236}">
              <a16:creationId xmlns="" xmlns:a16="http://schemas.microsoft.com/office/drawing/2014/main" id="{00000000-0008-0000-0300-00000A010000}"/>
            </a:ext>
          </a:extLst>
        </xdr:cNvPr>
        <xdr:cNvSpPr txBox="1"/>
      </xdr:nvSpPr>
      <xdr:spPr>
        <a:xfrm>
          <a:off x="14909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75437</xdr:rowOff>
    </xdr:from>
    <xdr:to>
      <xdr:col>68</xdr:col>
      <xdr:colOff>152400</xdr:colOff>
      <xdr:row>84</xdr:row>
      <xdr:rowOff>39115</xdr:rowOff>
    </xdr:to>
    <xdr:cxnSp macro="">
      <xdr:nvCxnSpPr>
        <xdr:cNvPr id="267" name="直線コネクタ 266">
          <a:extLst>
            <a:ext uri="{FF2B5EF4-FFF2-40B4-BE49-F238E27FC236}">
              <a16:creationId xmlns="" xmlns:a16="http://schemas.microsoft.com/office/drawing/2014/main" id="{00000000-0008-0000-0300-00000B010000}"/>
            </a:ext>
          </a:extLst>
        </xdr:cNvPr>
        <xdr:cNvCxnSpPr/>
      </xdr:nvCxnSpPr>
      <xdr:spPr>
        <a:xfrm flipV="1">
          <a:off x="13512800" y="14305787"/>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123444</xdr:rowOff>
    </xdr:from>
    <xdr:to>
      <xdr:col>68</xdr:col>
      <xdr:colOff>203200</xdr:colOff>
      <xdr:row>85</xdr:row>
      <xdr:rowOff>53594</xdr:rowOff>
    </xdr:to>
    <xdr:sp macro="" textlink="">
      <xdr:nvSpPr>
        <xdr:cNvPr id="268" name="フローチャート: 判断 267">
          <a:extLst>
            <a:ext uri="{FF2B5EF4-FFF2-40B4-BE49-F238E27FC236}">
              <a16:creationId xmlns="" xmlns:a16="http://schemas.microsoft.com/office/drawing/2014/main" id="{00000000-0008-0000-0300-00000C010000}"/>
            </a:ext>
          </a:extLst>
        </xdr:cNvPr>
        <xdr:cNvSpPr/>
      </xdr:nvSpPr>
      <xdr:spPr>
        <a:xfrm>
          <a:off x="14351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38371</xdr:rowOff>
    </xdr:from>
    <xdr:ext cx="762000" cy="259045"/>
    <xdr:sp macro="" textlink="">
      <xdr:nvSpPr>
        <xdr:cNvPr id="269" name="テキスト ボックス 268">
          <a:extLst>
            <a:ext uri="{FF2B5EF4-FFF2-40B4-BE49-F238E27FC236}">
              <a16:creationId xmlns="" xmlns:a16="http://schemas.microsoft.com/office/drawing/2014/main" id="{00000000-0008-0000-0300-00000D010000}"/>
            </a:ext>
          </a:extLst>
        </xdr:cNvPr>
        <xdr:cNvSpPr txBox="1"/>
      </xdr:nvSpPr>
      <xdr:spPr>
        <a:xfrm>
          <a:off x="14020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123444</xdr:rowOff>
    </xdr:from>
    <xdr:to>
      <xdr:col>64</xdr:col>
      <xdr:colOff>152400</xdr:colOff>
      <xdr:row>85</xdr:row>
      <xdr:rowOff>53594</xdr:rowOff>
    </xdr:to>
    <xdr:sp macro="" textlink="">
      <xdr:nvSpPr>
        <xdr:cNvPr id="270" name="フローチャート: 判断 269">
          <a:extLst>
            <a:ext uri="{FF2B5EF4-FFF2-40B4-BE49-F238E27FC236}">
              <a16:creationId xmlns="" xmlns:a16="http://schemas.microsoft.com/office/drawing/2014/main" id="{00000000-0008-0000-0300-00000E010000}"/>
            </a:ext>
          </a:extLst>
        </xdr:cNvPr>
        <xdr:cNvSpPr/>
      </xdr:nvSpPr>
      <xdr:spPr>
        <a:xfrm>
          <a:off x="13462000" y="1452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38371</xdr:rowOff>
    </xdr:from>
    <xdr:ext cx="762000" cy="259045"/>
    <xdr:sp macro="" textlink="">
      <xdr:nvSpPr>
        <xdr:cNvPr id="271" name="テキスト ボックス 270">
          <a:extLst>
            <a:ext uri="{FF2B5EF4-FFF2-40B4-BE49-F238E27FC236}">
              <a16:creationId xmlns="" xmlns:a16="http://schemas.microsoft.com/office/drawing/2014/main" id="{00000000-0008-0000-0300-00000F010000}"/>
            </a:ext>
          </a:extLst>
        </xdr:cNvPr>
        <xdr:cNvSpPr txBox="1"/>
      </xdr:nvSpPr>
      <xdr:spPr>
        <a:xfrm>
          <a:off x="13131800" y="1461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5335</xdr:rowOff>
    </xdr:from>
    <xdr:to>
      <xdr:col>81</xdr:col>
      <xdr:colOff>95250</xdr:colOff>
      <xdr:row>83</xdr:row>
      <xdr:rowOff>106935</xdr:rowOff>
    </xdr:to>
    <xdr:sp macro="" textlink="">
      <xdr:nvSpPr>
        <xdr:cNvPr id="277" name="楕円 276">
          <a:extLst>
            <a:ext uri="{FF2B5EF4-FFF2-40B4-BE49-F238E27FC236}">
              <a16:creationId xmlns="" xmlns:a16="http://schemas.microsoft.com/office/drawing/2014/main" id="{00000000-0008-0000-0300-000015010000}"/>
            </a:ext>
          </a:extLst>
        </xdr:cNvPr>
        <xdr:cNvSpPr/>
      </xdr:nvSpPr>
      <xdr:spPr>
        <a:xfrm>
          <a:off x="16967200" y="1423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21862</xdr:rowOff>
    </xdr:from>
    <xdr:ext cx="762000" cy="259045"/>
    <xdr:sp macro="" textlink="">
      <xdr:nvSpPr>
        <xdr:cNvPr id="278" name="給与水準   （国との比較）該当値テキスト">
          <a:extLst>
            <a:ext uri="{FF2B5EF4-FFF2-40B4-BE49-F238E27FC236}">
              <a16:creationId xmlns="" xmlns:a16="http://schemas.microsoft.com/office/drawing/2014/main" id="{00000000-0008-0000-0300-000016010000}"/>
            </a:ext>
          </a:extLst>
        </xdr:cNvPr>
        <xdr:cNvSpPr txBox="1"/>
      </xdr:nvSpPr>
      <xdr:spPr>
        <a:xfrm>
          <a:off x="17106900" y="14080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14987</xdr:rowOff>
    </xdr:from>
    <xdr:to>
      <xdr:col>77</xdr:col>
      <xdr:colOff>95250</xdr:colOff>
      <xdr:row>83</xdr:row>
      <xdr:rowOff>116587</xdr:rowOff>
    </xdr:to>
    <xdr:sp macro="" textlink="">
      <xdr:nvSpPr>
        <xdr:cNvPr id="279" name="楕円 278">
          <a:extLst>
            <a:ext uri="{FF2B5EF4-FFF2-40B4-BE49-F238E27FC236}">
              <a16:creationId xmlns="" xmlns:a16="http://schemas.microsoft.com/office/drawing/2014/main" id="{00000000-0008-0000-0300-000017010000}"/>
            </a:ext>
          </a:extLst>
        </xdr:cNvPr>
        <xdr:cNvSpPr/>
      </xdr:nvSpPr>
      <xdr:spPr>
        <a:xfrm>
          <a:off x="16129000" y="1424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126764</xdr:rowOff>
    </xdr:from>
    <xdr:ext cx="736600" cy="259045"/>
    <xdr:sp macro="" textlink="">
      <xdr:nvSpPr>
        <xdr:cNvPr id="280" name="テキスト ボックス 279">
          <a:extLst>
            <a:ext uri="{FF2B5EF4-FFF2-40B4-BE49-F238E27FC236}">
              <a16:creationId xmlns="" xmlns:a16="http://schemas.microsoft.com/office/drawing/2014/main" id="{00000000-0008-0000-0300-000018010000}"/>
            </a:ext>
          </a:extLst>
        </xdr:cNvPr>
        <xdr:cNvSpPr txBox="1"/>
      </xdr:nvSpPr>
      <xdr:spPr>
        <a:xfrm>
          <a:off x="15798800" y="140142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99568</xdr:rowOff>
    </xdr:from>
    <xdr:to>
      <xdr:col>73</xdr:col>
      <xdr:colOff>44450</xdr:colOff>
      <xdr:row>83</xdr:row>
      <xdr:rowOff>29718</xdr:rowOff>
    </xdr:to>
    <xdr:sp macro="" textlink="">
      <xdr:nvSpPr>
        <xdr:cNvPr id="281" name="楕円 280">
          <a:extLst>
            <a:ext uri="{FF2B5EF4-FFF2-40B4-BE49-F238E27FC236}">
              <a16:creationId xmlns="" xmlns:a16="http://schemas.microsoft.com/office/drawing/2014/main" id="{00000000-0008-0000-0300-000019010000}"/>
            </a:ext>
          </a:extLst>
        </xdr:cNvPr>
        <xdr:cNvSpPr/>
      </xdr:nvSpPr>
      <xdr:spPr>
        <a:xfrm>
          <a:off x="15240000" y="1415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39895</xdr:rowOff>
    </xdr:from>
    <xdr:ext cx="762000" cy="259045"/>
    <xdr:sp macro="" textlink="">
      <xdr:nvSpPr>
        <xdr:cNvPr id="282" name="テキスト ボックス 281">
          <a:extLst>
            <a:ext uri="{FF2B5EF4-FFF2-40B4-BE49-F238E27FC236}">
              <a16:creationId xmlns="" xmlns:a16="http://schemas.microsoft.com/office/drawing/2014/main" id="{00000000-0008-0000-0300-00001A010000}"/>
            </a:ext>
          </a:extLst>
        </xdr:cNvPr>
        <xdr:cNvSpPr txBox="1"/>
      </xdr:nvSpPr>
      <xdr:spPr>
        <a:xfrm>
          <a:off x="14909800" y="1392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24637</xdr:rowOff>
    </xdr:from>
    <xdr:to>
      <xdr:col>68</xdr:col>
      <xdr:colOff>203200</xdr:colOff>
      <xdr:row>83</xdr:row>
      <xdr:rowOff>126237</xdr:rowOff>
    </xdr:to>
    <xdr:sp macro="" textlink="">
      <xdr:nvSpPr>
        <xdr:cNvPr id="283" name="楕円 282">
          <a:extLst>
            <a:ext uri="{FF2B5EF4-FFF2-40B4-BE49-F238E27FC236}">
              <a16:creationId xmlns="" xmlns:a16="http://schemas.microsoft.com/office/drawing/2014/main" id="{00000000-0008-0000-0300-00001B010000}"/>
            </a:ext>
          </a:extLst>
        </xdr:cNvPr>
        <xdr:cNvSpPr/>
      </xdr:nvSpPr>
      <xdr:spPr>
        <a:xfrm>
          <a:off x="14351000" y="1425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136414</xdr:rowOff>
    </xdr:from>
    <xdr:ext cx="762000" cy="259045"/>
    <xdr:sp macro="" textlink="">
      <xdr:nvSpPr>
        <xdr:cNvPr id="284" name="テキスト ボックス 283">
          <a:extLst>
            <a:ext uri="{FF2B5EF4-FFF2-40B4-BE49-F238E27FC236}">
              <a16:creationId xmlns="" xmlns:a16="http://schemas.microsoft.com/office/drawing/2014/main" id="{00000000-0008-0000-0300-00001C010000}"/>
            </a:ext>
          </a:extLst>
        </xdr:cNvPr>
        <xdr:cNvSpPr txBox="1"/>
      </xdr:nvSpPr>
      <xdr:spPr>
        <a:xfrm>
          <a:off x="14020800" y="14023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159765</xdr:rowOff>
    </xdr:from>
    <xdr:to>
      <xdr:col>64</xdr:col>
      <xdr:colOff>152400</xdr:colOff>
      <xdr:row>84</xdr:row>
      <xdr:rowOff>89915</xdr:rowOff>
    </xdr:to>
    <xdr:sp macro="" textlink="">
      <xdr:nvSpPr>
        <xdr:cNvPr id="285" name="楕円 284">
          <a:extLst>
            <a:ext uri="{FF2B5EF4-FFF2-40B4-BE49-F238E27FC236}">
              <a16:creationId xmlns="" xmlns:a16="http://schemas.microsoft.com/office/drawing/2014/main" id="{00000000-0008-0000-0300-00001D010000}"/>
            </a:ext>
          </a:extLst>
        </xdr:cNvPr>
        <xdr:cNvSpPr/>
      </xdr:nvSpPr>
      <xdr:spPr>
        <a:xfrm>
          <a:off x="13462000" y="1439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100092</xdr:rowOff>
    </xdr:from>
    <xdr:ext cx="762000" cy="259045"/>
    <xdr:sp macro="" textlink="">
      <xdr:nvSpPr>
        <xdr:cNvPr id="286" name="テキスト ボックス 285">
          <a:extLst>
            <a:ext uri="{FF2B5EF4-FFF2-40B4-BE49-F238E27FC236}">
              <a16:creationId xmlns="" xmlns:a16="http://schemas.microsoft.com/office/drawing/2014/main" id="{00000000-0008-0000-0300-00001E010000}"/>
            </a:ext>
          </a:extLst>
        </xdr:cNvPr>
        <xdr:cNvSpPr txBox="1"/>
      </xdr:nvSpPr>
      <xdr:spPr>
        <a:xfrm>
          <a:off x="13131800" y="1415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本町においては、平成</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26</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年度に給食センターの運営を民間に一部委託したが、保育所及び老人ホームなどの施設を直営で行っているために、職員数が類似団体平均を上回っている。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現在、民間で実施可能なものについては、積極的に指定管理者制度の導入などを進めるよう検討を始めている。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また、本庁においても各課の事務事業の見直しを行い定年退職者に伴う新規職員採用の抑制に努め、より適正な定員管理に努める。</a:t>
          </a:r>
          <a:endPar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 xmlns:a16="http://schemas.microsoft.com/office/drawing/2014/main"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 xmlns:a16="http://schemas.microsoft.com/office/drawing/2014/main"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125519</xdr:rowOff>
    </xdr:from>
    <xdr:to>
      <xdr:col>81</xdr:col>
      <xdr:colOff>44450</xdr:colOff>
      <xdr:row>66</xdr:row>
      <xdr:rowOff>97296</xdr:rowOff>
    </xdr:to>
    <xdr:cxnSp macro="">
      <xdr:nvCxnSpPr>
        <xdr:cNvPr id="316" name="直線コネクタ 315">
          <a:extLst>
            <a:ext uri="{FF2B5EF4-FFF2-40B4-BE49-F238E27FC236}">
              <a16:creationId xmlns="" xmlns:a16="http://schemas.microsoft.com/office/drawing/2014/main" id="{00000000-0008-0000-0300-00003C010000}"/>
            </a:ext>
          </a:extLst>
        </xdr:cNvPr>
        <xdr:cNvCxnSpPr/>
      </xdr:nvCxnSpPr>
      <xdr:spPr>
        <a:xfrm flipV="1">
          <a:off x="17018000" y="9898169"/>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69373</xdr:rowOff>
    </xdr:from>
    <xdr:ext cx="762000" cy="259045"/>
    <xdr:sp macro="" textlink="">
      <xdr:nvSpPr>
        <xdr:cNvPr id="317" name="定員管理の状況最小値テキスト">
          <a:extLst>
            <a:ext uri="{FF2B5EF4-FFF2-40B4-BE49-F238E27FC236}">
              <a16:creationId xmlns="" xmlns:a16="http://schemas.microsoft.com/office/drawing/2014/main" id="{00000000-0008-0000-0300-00003D010000}"/>
            </a:ext>
          </a:extLst>
        </xdr:cNvPr>
        <xdr:cNvSpPr txBox="1"/>
      </xdr:nvSpPr>
      <xdr:spPr>
        <a:xfrm>
          <a:off x="17106900" y="11385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97296</xdr:rowOff>
    </xdr:from>
    <xdr:to>
      <xdr:col>81</xdr:col>
      <xdr:colOff>133350</xdr:colOff>
      <xdr:row>66</xdr:row>
      <xdr:rowOff>97296</xdr:rowOff>
    </xdr:to>
    <xdr:cxnSp macro="">
      <xdr:nvCxnSpPr>
        <xdr:cNvPr id="318" name="直線コネクタ 317">
          <a:extLst>
            <a:ext uri="{FF2B5EF4-FFF2-40B4-BE49-F238E27FC236}">
              <a16:creationId xmlns="" xmlns:a16="http://schemas.microsoft.com/office/drawing/2014/main" id="{00000000-0008-0000-0300-00003E010000}"/>
            </a:ext>
          </a:extLst>
        </xdr:cNvPr>
        <xdr:cNvCxnSpPr/>
      </xdr:nvCxnSpPr>
      <xdr:spPr>
        <a:xfrm>
          <a:off x="16929100" y="11412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40446</xdr:rowOff>
    </xdr:from>
    <xdr:ext cx="762000" cy="259045"/>
    <xdr:sp macro="" textlink="">
      <xdr:nvSpPr>
        <xdr:cNvPr id="319" name="定員管理の状況最大値テキスト">
          <a:extLst>
            <a:ext uri="{FF2B5EF4-FFF2-40B4-BE49-F238E27FC236}">
              <a16:creationId xmlns="" xmlns:a16="http://schemas.microsoft.com/office/drawing/2014/main" id="{00000000-0008-0000-0300-00003F010000}"/>
            </a:ext>
          </a:extLst>
        </xdr:cNvPr>
        <xdr:cNvSpPr txBox="1"/>
      </xdr:nvSpPr>
      <xdr:spPr>
        <a:xfrm>
          <a:off x="17106900" y="9641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125519</xdr:rowOff>
    </xdr:from>
    <xdr:to>
      <xdr:col>81</xdr:col>
      <xdr:colOff>133350</xdr:colOff>
      <xdr:row>57</xdr:row>
      <xdr:rowOff>125519</xdr:rowOff>
    </xdr:to>
    <xdr:cxnSp macro="">
      <xdr:nvCxnSpPr>
        <xdr:cNvPr id="320" name="直線コネクタ 319">
          <a:extLst>
            <a:ext uri="{FF2B5EF4-FFF2-40B4-BE49-F238E27FC236}">
              <a16:creationId xmlns="" xmlns:a16="http://schemas.microsoft.com/office/drawing/2014/main" id="{00000000-0008-0000-0300-000040010000}"/>
            </a:ext>
          </a:extLst>
        </xdr:cNvPr>
        <xdr:cNvCxnSpPr/>
      </xdr:nvCxnSpPr>
      <xdr:spPr>
        <a:xfrm>
          <a:off x="16929100" y="9898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32526</xdr:rowOff>
    </xdr:from>
    <xdr:to>
      <xdr:col>81</xdr:col>
      <xdr:colOff>44450</xdr:colOff>
      <xdr:row>63</xdr:row>
      <xdr:rowOff>67380</xdr:rowOff>
    </xdr:to>
    <xdr:cxnSp macro="">
      <xdr:nvCxnSpPr>
        <xdr:cNvPr id="321" name="直線コネクタ 320">
          <a:extLst>
            <a:ext uri="{FF2B5EF4-FFF2-40B4-BE49-F238E27FC236}">
              <a16:creationId xmlns="" xmlns:a16="http://schemas.microsoft.com/office/drawing/2014/main" id="{00000000-0008-0000-0300-000041010000}"/>
            </a:ext>
          </a:extLst>
        </xdr:cNvPr>
        <xdr:cNvCxnSpPr/>
      </xdr:nvCxnSpPr>
      <xdr:spPr>
        <a:xfrm>
          <a:off x="16179800" y="10833876"/>
          <a:ext cx="8382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98372</xdr:rowOff>
    </xdr:from>
    <xdr:ext cx="762000" cy="259045"/>
    <xdr:sp macro="" textlink="">
      <xdr:nvSpPr>
        <xdr:cNvPr id="322" name="定員管理の状況平均値テキスト">
          <a:extLst>
            <a:ext uri="{FF2B5EF4-FFF2-40B4-BE49-F238E27FC236}">
              <a16:creationId xmlns="" xmlns:a16="http://schemas.microsoft.com/office/drawing/2014/main" id="{00000000-0008-0000-0300-000042010000}"/>
            </a:ext>
          </a:extLst>
        </xdr:cNvPr>
        <xdr:cNvSpPr txBox="1"/>
      </xdr:nvSpPr>
      <xdr:spPr>
        <a:xfrm>
          <a:off x="17106900" y="102139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81845</xdr:rowOff>
    </xdr:from>
    <xdr:to>
      <xdr:col>81</xdr:col>
      <xdr:colOff>95250</xdr:colOff>
      <xdr:row>61</xdr:row>
      <xdr:rowOff>11995</xdr:rowOff>
    </xdr:to>
    <xdr:sp macro="" textlink="">
      <xdr:nvSpPr>
        <xdr:cNvPr id="323" name="フローチャート: 判断 322">
          <a:extLst>
            <a:ext uri="{FF2B5EF4-FFF2-40B4-BE49-F238E27FC236}">
              <a16:creationId xmlns="" xmlns:a16="http://schemas.microsoft.com/office/drawing/2014/main" id="{00000000-0008-0000-0300-000043010000}"/>
            </a:ext>
          </a:extLst>
        </xdr:cNvPr>
        <xdr:cNvSpPr/>
      </xdr:nvSpPr>
      <xdr:spPr>
        <a:xfrm>
          <a:off x="16967200" y="1036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159738</xdr:rowOff>
    </xdr:from>
    <xdr:to>
      <xdr:col>77</xdr:col>
      <xdr:colOff>44450</xdr:colOff>
      <xdr:row>63</xdr:row>
      <xdr:rowOff>32526</xdr:rowOff>
    </xdr:to>
    <xdr:cxnSp macro="">
      <xdr:nvCxnSpPr>
        <xdr:cNvPr id="324" name="直線コネクタ 323">
          <a:extLst>
            <a:ext uri="{FF2B5EF4-FFF2-40B4-BE49-F238E27FC236}">
              <a16:creationId xmlns="" xmlns:a16="http://schemas.microsoft.com/office/drawing/2014/main" id="{00000000-0008-0000-0300-000044010000}"/>
            </a:ext>
          </a:extLst>
        </xdr:cNvPr>
        <xdr:cNvCxnSpPr/>
      </xdr:nvCxnSpPr>
      <xdr:spPr>
        <a:xfrm>
          <a:off x="15290800" y="10789638"/>
          <a:ext cx="889000" cy="44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112677</xdr:rowOff>
    </xdr:from>
    <xdr:to>
      <xdr:col>77</xdr:col>
      <xdr:colOff>95250</xdr:colOff>
      <xdr:row>61</xdr:row>
      <xdr:rowOff>42827</xdr:rowOff>
    </xdr:to>
    <xdr:sp macro="" textlink="">
      <xdr:nvSpPr>
        <xdr:cNvPr id="325" name="フローチャート: 判断 324">
          <a:extLst>
            <a:ext uri="{FF2B5EF4-FFF2-40B4-BE49-F238E27FC236}">
              <a16:creationId xmlns="" xmlns:a16="http://schemas.microsoft.com/office/drawing/2014/main" id="{00000000-0008-0000-0300-000045010000}"/>
            </a:ext>
          </a:extLst>
        </xdr:cNvPr>
        <xdr:cNvSpPr/>
      </xdr:nvSpPr>
      <xdr:spPr>
        <a:xfrm>
          <a:off x="16129000" y="10399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53004</xdr:rowOff>
    </xdr:from>
    <xdr:ext cx="736600" cy="259045"/>
    <xdr:sp macro="" textlink="">
      <xdr:nvSpPr>
        <xdr:cNvPr id="326" name="テキスト ボックス 325">
          <a:extLst>
            <a:ext uri="{FF2B5EF4-FFF2-40B4-BE49-F238E27FC236}">
              <a16:creationId xmlns="" xmlns:a16="http://schemas.microsoft.com/office/drawing/2014/main" id="{00000000-0008-0000-0300-000046010000}"/>
            </a:ext>
          </a:extLst>
        </xdr:cNvPr>
        <xdr:cNvSpPr txBox="1"/>
      </xdr:nvSpPr>
      <xdr:spPr>
        <a:xfrm>
          <a:off x="15798800" y="101685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158397</xdr:rowOff>
    </xdr:from>
    <xdr:to>
      <xdr:col>72</xdr:col>
      <xdr:colOff>203200</xdr:colOff>
      <xdr:row>62</xdr:row>
      <xdr:rowOff>159738</xdr:rowOff>
    </xdr:to>
    <xdr:cxnSp macro="">
      <xdr:nvCxnSpPr>
        <xdr:cNvPr id="327" name="直線コネクタ 326">
          <a:extLst>
            <a:ext uri="{FF2B5EF4-FFF2-40B4-BE49-F238E27FC236}">
              <a16:creationId xmlns="" xmlns:a16="http://schemas.microsoft.com/office/drawing/2014/main" id="{00000000-0008-0000-0300-000047010000}"/>
            </a:ext>
          </a:extLst>
        </xdr:cNvPr>
        <xdr:cNvCxnSpPr/>
      </xdr:nvCxnSpPr>
      <xdr:spPr>
        <a:xfrm>
          <a:off x="14401800" y="10788297"/>
          <a:ext cx="889000" cy="1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84526</xdr:rowOff>
    </xdr:from>
    <xdr:to>
      <xdr:col>73</xdr:col>
      <xdr:colOff>44450</xdr:colOff>
      <xdr:row>61</xdr:row>
      <xdr:rowOff>14676</xdr:rowOff>
    </xdr:to>
    <xdr:sp macro="" textlink="">
      <xdr:nvSpPr>
        <xdr:cNvPr id="328" name="フローチャート: 判断 327">
          <a:extLst>
            <a:ext uri="{FF2B5EF4-FFF2-40B4-BE49-F238E27FC236}">
              <a16:creationId xmlns="" xmlns:a16="http://schemas.microsoft.com/office/drawing/2014/main" id="{00000000-0008-0000-0300-000048010000}"/>
            </a:ext>
          </a:extLst>
        </xdr:cNvPr>
        <xdr:cNvSpPr/>
      </xdr:nvSpPr>
      <xdr:spPr>
        <a:xfrm>
          <a:off x="15240000" y="1037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24853</xdr:rowOff>
    </xdr:from>
    <xdr:ext cx="762000" cy="259045"/>
    <xdr:sp macro="" textlink="">
      <xdr:nvSpPr>
        <xdr:cNvPr id="329" name="テキスト ボックス 328">
          <a:extLst>
            <a:ext uri="{FF2B5EF4-FFF2-40B4-BE49-F238E27FC236}">
              <a16:creationId xmlns="" xmlns:a16="http://schemas.microsoft.com/office/drawing/2014/main" id="{00000000-0008-0000-0300-000049010000}"/>
            </a:ext>
          </a:extLst>
        </xdr:cNvPr>
        <xdr:cNvSpPr txBox="1"/>
      </xdr:nvSpPr>
      <xdr:spPr>
        <a:xfrm>
          <a:off x="14909800" y="10140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40429</xdr:rowOff>
    </xdr:from>
    <xdr:to>
      <xdr:col>68</xdr:col>
      <xdr:colOff>152400</xdr:colOff>
      <xdr:row>62</xdr:row>
      <xdr:rowOff>158397</xdr:rowOff>
    </xdr:to>
    <xdr:cxnSp macro="">
      <xdr:nvCxnSpPr>
        <xdr:cNvPr id="330" name="直線コネクタ 329">
          <a:extLst>
            <a:ext uri="{FF2B5EF4-FFF2-40B4-BE49-F238E27FC236}">
              <a16:creationId xmlns="" xmlns:a16="http://schemas.microsoft.com/office/drawing/2014/main" id="{00000000-0008-0000-0300-00004A010000}"/>
            </a:ext>
          </a:extLst>
        </xdr:cNvPr>
        <xdr:cNvCxnSpPr/>
      </xdr:nvCxnSpPr>
      <xdr:spPr>
        <a:xfrm>
          <a:off x="13512800" y="10670329"/>
          <a:ext cx="889000" cy="117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71120</xdr:rowOff>
    </xdr:from>
    <xdr:to>
      <xdr:col>68</xdr:col>
      <xdr:colOff>203200</xdr:colOff>
      <xdr:row>61</xdr:row>
      <xdr:rowOff>1270</xdr:rowOff>
    </xdr:to>
    <xdr:sp macro="" textlink="">
      <xdr:nvSpPr>
        <xdr:cNvPr id="331" name="フローチャート: 判断 330">
          <a:extLst>
            <a:ext uri="{FF2B5EF4-FFF2-40B4-BE49-F238E27FC236}">
              <a16:creationId xmlns="" xmlns:a16="http://schemas.microsoft.com/office/drawing/2014/main" id="{00000000-0008-0000-0300-00004B010000}"/>
            </a:ext>
          </a:extLst>
        </xdr:cNvPr>
        <xdr:cNvSpPr/>
      </xdr:nvSpPr>
      <xdr:spPr>
        <a:xfrm>
          <a:off x="14351000" y="1035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11447</xdr:rowOff>
    </xdr:from>
    <xdr:ext cx="762000" cy="259045"/>
    <xdr:sp macro="" textlink="">
      <xdr:nvSpPr>
        <xdr:cNvPr id="332" name="テキスト ボックス 331">
          <a:extLst>
            <a:ext uri="{FF2B5EF4-FFF2-40B4-BE49-F238E27FC236}">
              <a16:creationId xmlns="" xmlns:a16="http://schemas.microsoft.com/office/drawing/2014/main" id="{00000000-0008-0000-0300-00004C010000}"/>
            </a:ext>
          </a:extLst>
        </xdr:cNvPr>
        <xdr:cNvSpPr txBox="1"/>
      </xdr:nvSpPr>
      <xdr:spPr>
        <a:xfrm>
          <a:off x="14020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64417</xdr:rowOff>
    </xdr:from>
    <xdr:to>
      <xdr:col>64</xdr:col>
      <xdr:colOff>152400</xdr:colOff>
      <xdr:row>60</xdr:row>
      <xdr:rowOff>166017</xdr:rowOff>
    </xdr:to>
    <xdr:sp macro="" textlink="">
      <xdr:nvSpPr>
        <xdr:cNvPr id="333" name="フローチャート: 判断 332">
          <a:extLst>
            <a:ext uri="{FF2B5EF4-FFF2-40B4-BE49-F238E27FC236}">
              <a16:creationId xmlns="" xmlns:a16="http://schemas.microsoft.com/office/drawing/2014/main" id="{00000000-0008-0000-0300-00004D010000}"/>
            </a:ext>
          </a:extLst>
        </xdr:cNvPr>
        <xdr:cNvSpPr/>
      </xdr:nvSpPr>
      <xdr:spPr>
        <a:xfrm>
          <a:off x="13462000" y="1035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4744</xdr:rowOff>
    </xdr:from>
    <xdr:ext cx="762000" cy="259045"/>
    <xdr:sp macro="" textlink="">
      <xdr:nvSpPr>
        <xdr:cNvPr id="334" name="テキスト ボックス 333">
          <a:extLst>
            <a:ext uri="{FF2B5EF4-FFF2-40B4-BE49-F238E27FC236}">
              <a16:creationId xmlns="" xmlns:a16="http://schemas.microsoft.com/office/drawing/2014/main" id="{00000000-0008-0000-0300-00004E010000}"/>
            </a:ext>
          </a:extLst>
        </xdr:cNvPr>
        <xdr:cNvSpPr txBox="1"/>
      </xdr:nvSpPr>
      <xdr:spPr>
        <a:xfrm>
          <a:off x="13131800" y="10120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 xmlns:a16="http://schemas.microsoft.com/office/drawing/2014/main"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 xmlns:a16="http://schemas.microsoft.com/office/drawing/2014/main"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 xmlns:a16="http://schemas.microsoft.com/office/drawing/2014/main"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 xmlns:a16="http://schemas.microsoft.com/office/drawing/2014/main"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 xmlns:a16="http://schemas.microsoft.com/office/drawing/2014/main"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16580</xdr:rowOff>
    </xdr:from>
    <xdr:to>
      <xdr:col>81</xdr:col>
      <xdr:colOff>95250</xdr:colOff>
      <xdr:row>63</xdr:row>
      <xdr:rowOff>118180</xdr:rowOff>
    </xdr:to>
    <xdr:sp macro="" textlink="">
      <xdr:nvSpPr>
        <xdr:cNvPr id="340" name="楕円 339">
          <a:extLst>
            <a:ext uri="{FF2B5EF4-FFF2-40B4-BE49-F238E27FC236}">
              <a16:creationId xmlns="" xmlns:a16="http://schemas.microsoft.com/office/drawing/2014/main" id="{00000000-0008-0000-0300-000054010000}"/>
            </a:ext>
          </a:extLst>
        </xdr:cNvPr>
        <xdr:cNvSpPr/>
      </xdr:nvSpPr>
      <xdr:spPr>
        <a:xfrm>
          <a:off x="16967200" y="1081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160107</xdr:rowOff>
    </xdr:from>
    <xdr:ext cx="762000" cy="259045"/>
    <xdr:sp macro="" textlink="">
      <xdr:nvSpPr>
        <xdr:cNvPr id="341" name="定員管理の状況該当値テキスト">
          <a:extLst>
            <a:ext uri="{FF2B5EF4-FFF2-40B4-BE49-F238E27FC236}">
              <a16:creationId xmlns="" xmlns:a16="http://schemas.microsoft.com/office/drawing/2014/main" id="{00000000-0008-0000-0300-000055010000}"/>
            </a:ext>
          </a:extLst>
        </xdr:cNvPr>
        <xdr:cNvSpPr txBox="1"/>
      </xdr:nvSpPr>
      <xdr:spPr>
        <a:xfrm>
          <a:off x="17106900" y="107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153176</xdr:rowOff>
    </xdr:from>
    <xdr:to>
      <xdr:col>77</xdr:col>
      <xdr:colOff>95250</xdr:colOff>
      <xdr:row>63</xdr:row>
      <xdr:rowOff>83326</xdr:rowOff>
    </xdr:to>
    <xdr:sp macro="" textlink="">
      <xdr:nvSpPr>
        <xdr:cNvPr id="342" name="楕円 341">
          <a:extLst>
            <a:ext uri="{FF2B5EF4-FFF2-40B4-BE49-F238E27FC236}">
              <a16:creationId xmlns="" xmlns:a16="http://schemas.microsoft.com/office/drawing/2014/main" id="{00000000-0008-0000-0300-000056010000}"/>
            </a:ext>
          </a:extLst>
        </xdr:cNvPr>
        <xdr:cNvSpPr/>
      </xdr:nvSpPr>
      <xdr:spPr>
        <a:xfrm>
          <a:off x="16129000" y="1078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68103</xdr:rowOff>
    </xdr:from>
    <xdr:ext cx="736600" cy="259045"/>
    <xdr:sp macro="" textlink="">
      <xdr:nvSpPr>
        <xdr:cNvPr id="343" name="テキスト ボックス 342">
          <a:extLst>
            <a:ext uri="{FF2B5EF4-FFF2-40B4-BE49-F238E27FC236}">
              <a16:creationId xmlns="" xmlns:a16="http://schemas.microsoft.com/office/drawing/2014/main" id="{00000000-0008-0000-0300-000057010000}"/>
            </a:ext>
          </a:extLst>
        </xdr:cNvPr>
        <xdr:cNvSpPr txBox="1"/>
      </xdr:nvSpPr>
      <xdr:spPr>
        <a:xfrm>
          <a:off x="15798800" y="10869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108938</xdr:rowOff>
    </xdr:from>
    <xdr:to>
      <xdr:col>73</xdr:col>
      <xdr:colOff>44450</xdr:colOff>
      <xdr:row>63</xdr:row>
      <xdr:rowOff>39088</xdr:rowOff>
    </xdr:to>
    <xdr:sp macro="" textlink="">
      <xdr:nvSpPr>
        <xdr:cNvPr id="344" name="楕円 343">
          <a:extLst>
            <a:ext uri="{FF2B5EF4-FFF2-40B4-BE49-F238E27FC236}">
              <a16:creationId xmlns="" xmlns:a16="http://schemas.microsoft.com/office/drawing/2014/main" id="{00000000-0008-0000-0300-000058010000}"/>
            </a:ext>
          </a:extLst>
        </xdr:cNvPr>
        <xdr:cNvSpPr/>
      </xdr:nvSpPr>
      <xdr:spPr>
        <a:xfrm>
          <a:off x="15240000" y="1073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23865</xdr:rowOff>
    </xdr:from>
    <xdr:ext cx="762000" cy="259045"/>
    <xdr:sp macro="" textlink="">
      <xdr:nvSpPr>
        <xdr:cNvPr id="345" name="テキスト ボックス 344">
          <a:extLst>
            <a:ext uri="{FF2B5EF4-FFF2-40B4-BE49-F238E27FC236}">
              <a16:creationId xmlns="" xmlns:a16="http://schemas.microsoft.com/office/drawing/2014/main" id="{00000000-0008-0000-0300-000059010000}"/>
            </a:ext>
          </a:extLst>
        </xdr:cNvPr>
        <xdr:cNvSpPr txBox="1"/>
      </xdr:nvSpPr>
      <xdr:spPr>
        <a:xfrm>
          <a:off x="14909800" y="10825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107597</xdr:rowOff>
    </xdr:from>
    <xdr:to>
      <xdr:col>68</xdr:col>
      <xdr:colOff>203200</xdr:colOff>
      <xdr:row>63</xdr:row>
      <xdr:rowOff>37747</xdr:rowOff>
    </xdr:to>
    <xdr:sp macro="" textlink="">
      <xdr:nvSpPr>
        <xdr:cNvPr id="346" name="楕円 345">
          <a:extLst>
            <a:ext uri="{FF2B5EF4-FFF2-40B4-BE49-F238E27FC236}">
              <a16:creationId xmlns="" xmlns:a16="http://schemas.microsoft.com/office/drawing/2014/main" id="{00000000-0008-0000-0300-00005A010000}"/>
            </a:ext>
          </a:extLst>
        </xdr:cNvPr>
        <xdr:cNvSpPr/>
      </xdr:nvSpPr>
      <xdr:spPr>
        <a:xfrm>
          <a:off x="14351000" y="10737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22524</xdr:rowOff>
    </xdr:from>
    <xdr:ext cx="762000" cy="259045"/>
    <xdr:sp macro="" textlink="">
      <xdr:nvSpPr>
        <xdr:cNvPr id="347" name="テキスト ボックス 346">
          <a:extLst>
            <a:ext uri="{FF2B5EF4-FFF2-40B4-BE49-F238E27FC236}">
              <a16:creationId xmlns="" xmlns:a16="http://schemas.microsoft.com/office/drawing/2014/main" id="{00000000-0008-0000-0300-00005B010000}"/>
            </a:ext>
          </a:extLst>
        </xdr:cNvPr>
        <xdr:cNvSpPr txBox="1"/>
      </xdr:nvSpPr>
      <xdr:spPr>
        <a:xfrm>
          <a:off x="14020800" y="10823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161079</xdr:rowOff>
    </xdr:from>
    <xdr:to>
      <xdr:col>64</xdr:col>
      <xdr:colOff>152400</xdr:colOff>
      <xdr:row>62</xdr:row>
      <xdr:rowOff>91229</xdr:rowOff>
    </xdr:to>
    <xdr:sp macro="" textlink="">
      <xdr:nvSpPr>
        <xdr:cNvPr id="348" name="楕円 347">
          <a:extLst>
            <a:ext uri="{FF2B5EF4-FFF2-40B4-BE49-F238E27FC236}">
              <a16:creationId xmlns="" xmlns:a16="http://schemas.microsoft.com/office/drawing/2014/main" id="{00000000-0008-0000-0300-00005C010000}"/>
            </a:ext>
          </a:extLst>
        </xdr:cNvPr>
        <xdr:cNvSpPr/>
      </xdr:nvSpPr>
      <xdr:spPr>
        <a:xfrm>
          <a:off x="13462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76006</xdr:rowOff>
    </xdr:from>
    <xdr:ext cx="762000" cy="259045"/>
    <xdr:sp macro="" textlink="">
      <xdr:nvSpPr>
        <xdr:cNvPr id="349" name="テキスト ボックス 348">
          <a:extLst>
            <a:ext uri="{FF2B5EF4-FFF2-40B4-BE49-F238E27FC236}">
              <a16:creationId xmlns="" xmlns:a16="http://schemas.microsoft.com/office/drawing/2014/main" id="{00000000-0008-0000-0300-00005D010000}"/>
            </a:ext>
          </a:extLst>
        </xdr:cNvPr>
        <xdr:cNvSpPr txBox="1"/>
      </xdr:nvSpPr>
      <xdr:spPr>
        <a:xfrm>
          <a:off x="13131800" y="10705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 xmlns:a16="http://schemas.microsoft.com/office/drawing/2014/main"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 xmlns:a16="http://schemas.microsoft.com/office/drawing/2014/main"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 xmlns:a16="http://schemas.microsoft.com/office/drawing/2014/main"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 xmlns:a16="http://schemas.microsoft.com/office/drawing/2014/main"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 xmlns:a16="http://schemas.microsoft.com/office/drawing/2014/main"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 xmlns:a16="http://schemas.microsoft.com/office/drawing/2014/main"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 xmlns:a16="http://schemas.microsoft.com/office/drawing/2014/main"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 xmlns:a16="http://schemas.microsoft.com/office/drawing/2014/main"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 xmlns:a16="http://schemas.microsoft.com/office/drawing/2014/main"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 xmlns:a16="http://schemas.microsoft.com/office/drawing/2014/main"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 xmlns:a16="http://schemas.microsoft.com/office/drawing/2014/main"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 xmlns:a16="http://schemas.microsoft.com/office/drawing/2014/main"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 xmlns:a16="http://schemas.microsoft.com/office/drawing/2014/main"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過去に実施した投資的事業により、全国平均より高くなっているが、平成</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年度からの財政健全化計画による投資的事業の抑制により年々減少し、</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令和元</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年度の決算において、</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8.6%</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となったが、</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令和２年度は</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8.7%</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となった。平成</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度から、大型事業である統合中学校建設に着手し</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ため、一時的な発行額の増による後年度の公債費負担の増が見込まれるため、今後も、緊急度・住民ニーズを的確に把握した事業の取捨選択により、新規発行の抑制に努めていく。</a:t>
          </a:r>
          <a:endPar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 xmlns:a16="http://schemas.microsoft.com/office/drawing/2014/main"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 xmlns:a16="http://schemas.microsoft.com/office/drawing/2014/main"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 xmlns:a16="http://schemas.microsoft.com/office/drawing/2014/main"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6" name="直線コネクタ 365">
          <a:extLst>
            <a:ext uri="{FF2B5EF4-FFF2-40B4-BE49-F238E27FC236}">
              <a16:creationId xmlns="" xmlns:a16="http://schemas.microsoft.com/office/drawing/2014/main" id="{00000000-0008-0000-0300-00006E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7" name="テキスト ボックス 366">
          <a:extLst>
            <a:ext uri="{FF2B5EF4-FFF2-40B4-BE49-F238E27FC236}">
              <a16:creationId xmlns="" xmlns:a16="http://schemas.microsoft.com/office/drawing/2014/main" id="{00000000-0008-0000-0300-00006F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8" name="直線コネクタ 367">
          <a:extLst>
            <a:ext uri="{FF2B5EF4-FFF2-40B4-BE49-F238E27FC236}">
              <a16:creationId xmlns="" xmlns:a16="http://schemas.microsoft.com/office/drawing/2014/main" id="{00000000-0008-0000-0300-000070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9" name="テキスト ボックス 368">
          <a:extLst>
            <a:ext uri="{FF2B5EF4-FFF2-40B4-BE49-F238E27FC236}">
              <a16:creationId xmlns="" xmlns:a16="http://schemas.microsoft.com/office/drawing/2014/main" id="{00000000-0008-0000-0300-000071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70" name="直線コネクタ 369">
          <a:extLst>
            <a:ext uri="{FF2B5EF4-FFF2-40B4-BE49-F238E27FC236}">
              <a16:creationId xmlns="" xmlns:a16="http://schemas.microsoft.com/office/drawing/2014/main" id="{00000000-0008-0000-0300-000072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1" name="テキスト ボックス 370">
          <a:extLst>
            <a:ext uri="{FF2B5EF4-FFF2-40B4-BE49-F238E27FC236}">
              <a16:creationId xmlns="" xmlns:a16="http://schemas.microsoft.com/office/drawing/2014/main" id="{00000000-0008-0000-0300-000073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2" name="直線コネクタ 371">
          <a:extLst>
            <a:ext uri="{FF2B5EF4-FFF2-40B4-BE49-F238E27FC236}">
              <a16:creationId xmlns="" xmlns:a16="http://schemas.microsoft.com/office/drawing/2014/main" id="{00000000-0008-0000-0300-000074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78994</xdr:rowOff>
    </xdr:from>
    <xdr:to>
      <xdr:col>81</xdr:col>
      <xdr:colOff>44450</xdr:colOff>
      <xdr:row>44</xdr:row>
      <xdr:rowOff>87884</xdr:rowOff>
    </xdr:to>
    <xdr:cxnSp macro="">
      <xdr:nvCxnSpPr>
        <xdr:cNvPr id="375" name="直線コネクタ 374">
          <a:extLst>
            <a:ext uri="{FF2B5EF4-FFF2-40B4-BE49-F238E27FC236}">
              <a16:creationId xmlns="" xmlns:a16="http://schemas.microsoft.com/office/drawing/2014/main" id="{00000000-0008-0000-0300-000077010000}"/>
            </a:ext>
          </a:extLst>
        </xdr:cNvPr>
        <xdr:cNvCxnSpPr/>
      </xdr:nvCxnSpPr>
      <xdr:spPr>
        <a:xfrm flipV="1">
          <a:off x="17018000" y="6594094"/>
          <a:ext cx="0" cy="10375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59961</xdr:rowOff>
    </xdr:from>
    <xdr:ext cx="762000" cy="259045"/>
    <xdr:sp macro="" textlink="">
      <xdr:nvSpPr>
        <xdr:cNvPr id="376" name="公債費負担の状況最小値テキスト">
          <a:extLst>
            <a:ext uri="{FF2B5EF4-FFF2-40B4-BE49-F238E27FC236}">
              <a16:creationId xmlns="" xmlns:a16="http://schemas.microsoft.com/office/drawing/2014/main" id="{00000000-0008-0000-0300-000078010000}"/>
            </a:ext>
          </a:extLst>
        </xdr:cNvPr>
        <xdr:cNvSpPr txBox="1"/>
      </xdr:nvSpPr>
      <xdr:spPr>
        <a:xfrm>
          <a:off x="17106900" y="760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87884</xdr:rowOff>
    </xdr:from>
    <xdr:to>
      <xdr:col>81</xdr:col>
      <xdr:colOff>133350</xdr:colOff>
      <xdr:row>44</xdr:row>
      <xdr:rowOff>87884</xdr:rowOff>
    </xdr:to>
    <xdr:cxnSp macro="">
      <xdr:nvCxnSpPr>
        <xdr:cNvPr id="377" name="直線コネクタ 376">
          <a:extLst>
            <a:ext uri="{FF2B5EF4-FFF2-40B4-BE49-F238E27FC236}">
              <a16:creationId xmlns="" xmlns:a16="http://schemas.microsoft.com/office/drawing/2014/main" id="{00000000-0008-0000-0300-000079010000}"/>
            </a:ext>
          </a:extLst>
        </xdr:cNvPr>
        <xdr:cNvCxnSpPr/>
      </xdr:nvCxnSpPr>
      <xdr:spPr>
        <a:xfrm>
          <a:off x="16929100" y="763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165371</xdr:rowOff>
    </xdr:from>
    <xdr:ext cx="762000" cy="259045"/>
    <xdr:sp macro="" textlink="">
      <xdr:nvSpPr>
        <xdr:cNvPr id="378" name="公債費負担の状況最大値テキスト">
          <a:extLst>
            <a:ext uri="{FF2B5EF4-FFF2-40B4-BE49-F238E27FC236}">
              <a16:creationId xmlns="" xmlns:a16="http://schemas.microsoft.com/office/drawing/2014/main" id="{00000000-0008-0000-0300-00007A010000}"/>
            </a:ext>
          </a:extLst>
        </xdr:cNvPr>
        <xdr:cNvSpPr txBox="1"/>
      </xdr:nvSpPr>
      <xdr:spPr>
        <a:xfrm>
          <a:off x="17106900" y="633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78994</xdr:rowOff>
    </xdr:from>
    <xdr:to>
      <xdr:col>81</xdr:col>
      <xdr:colOff>133350</xdr:colOff>
      <xdr:row>38</xdr:row>
      <xdr:rowOff>78994</xdr:rowOff>
    </xdr:to>
    <xdr:cxnSp macro="">
      <xdr:nvCxnSpPr>
        <xdr:cNvPr id="379" name="直線コネクタ 378">
          <a:extLst>
            <a:ext uri="{FF2B5EF4-FFF2-40B4-BE49-F238E27FC236}">
              <a16:creationId xmlns="" xmlns:a16="http://schemas.microsoft.com/office/drawing/2014/main" id="{00000000-0008-0000-0300-00007B010000}"/>
            </a:ext>
          </a:extLst>
        </xdr:cNvPr>
        <xdr:cNvCxnSpPr/>
      </xdr:nvCxnSpPr>
      <xdr:spPr>
        <a:xfrm>
          <a:off x="16929100" y="6594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134112</xdr:rowOff>
    </xdr:to>
    <xdr:cxnSp macro="">
      <xdr:nvCxnSpPr>
        <xdr:cNvPr id="380" name="直線コネクタ 379">
          <a:extLst>
            <a:ext uri="{FF2B5EF4-FFF2-40B4-BE49-F238E27FC236}">
              <a16:creationId xmlns="" xmlns:a16="http://schemas.microsoft.com/office/drawing/2014/main" id="{00000000-0008-0000-0300-00007C010000}"/>
            </a:ext>
          </a:extLst>
        </xdr:cNvPr>
        <xdr:cNvCxnSpPr/>
      </xdr:nvCxnSpPr>
      <xdr:spPr>
        <a:xfrm>
          <a:off x="16179800" y="715873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32275</xdr:rowOff>
    </xdr:from>
    <xdr:ext cx="762000" cy="259045"/>
    <xdr:sp macro="" textlink="">
      <xdr:nvSpPr>
        <xdr:cNvPr id="381" name="公債費負担の状況平均値テキスト">
          <a:extLst>
            <a:ext uri="{FF2B5EF4-FFF2-40B4-BE49-F238E27FC236}">
              <a16:creationId xmlns="" xmlns:a16="http://schemas.microsoft.com/office/drawing/2014/main" id="{00000000-0008-0000-0300-00007D010000}"/>
            </a:ext>
          </a:extLst>
        </xdr:cNvPr>
        <xdr:cNvSpPr txBox="1"/>
      </xdr:nvSpPr>
      <xdr:spPr>
        <a:xfrm>
          <a:off x="17106900" y="68902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15748</xdr:rowOff>
    </xdr:from>
    <xdr:to>
      <xdr:col>81</xdr:col>
      <xdr:colOff>95250</xdr:colOff>
      <xdr:row>41</xdr:row>
      <xdr:rowOff>117348</xdr:rowOff>
    </xdr:to>
    <xdr:sp macro="" textlink="">
      <xdr:nvSpPr>
        <xdr:cNvPr id="382" name="フローチャート: 判断 381">
          <a:extLst>
            <a:ext uri="{FF2B5EF4-FFF2-40B4-BE49-F238E27FC236}">
              <a16:creationId xmlns="" xmlns:a16="http://schemas.microsoft.com/office/drawing/2014/main" id="{00000000-0008-0000-0300-00007E010000}"/>
            </a:ext>
          </a:extLst>
        </xdr:cNvPr>
        <xdr:cNvSpPr/>
      </xdr:nvSpPr>
      <xdr:spPr>
        <a:xfrm>
          <a:off x="16967200" y="704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119634</xdr:rowOff>
    </xdr:from>
    <xdr:to>
      <xdr:col>77</xdr:col>
      <xdr:colOff>44450</xdr:colOff>
      <xdr:row>41</xdr:row>
      <xdr:rowOff>129286</xdr:rowOff>
    </xdr:to>
    <xdr:cxnSp macro="">
      <xdr:nvCxnSpPr>
        <xdr:cNvPr id="383" name="直線コネクタ 382">
          <a:extLst>
            <a:ext uri="{FF2B5EF4-FFF2-40B4-BE49-F238E27FC236}">
              <a16:creationId xmlns="" xmlns:a16="http://schemas.microsoft.com/office/drawing/2014/main" id="{00000000-0008-0000-0300-00007F010000}"/>
            </a:ext>
          </a:extLst>
        </xdr:cNvPr>
        <xdr:cNvCxnSpPr/>
      </xdr:nvCxnSpPr>
      <xdr:spPr>
        <a:xfrm>
          <a:off x="15290800" y="7149084"/>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35052</xdr:rowOff>
    </xdr:from>
    <xdr:to>
      <xdr:col>77</xdr:col>
      <xdr:colOff>95250</xdr:colOff>
      <xdr:row>41</xdr:row>
      <xdr:rowOff>136652</xdr:rowOff>
    </xdr:to>
    <xdr:sp macro="" textlink="">
      <xdr:nvSpPr>
        <xdr:cNvPr id="384" name="フローチャート: 判断 383">
          <a:extLst>
            <a:ext uri="{FF2B5EF4-FFF2-40B4-BE49-F238E27FC236}">
              <a16:creationId xmlns="" xmlns:a16="http://schemas.microsoft.com/office/drawing/2014/main" id="{00000000-0008-0000-0300-000080010000}"/>
            </a:ext>
          </a:extLst>
        </xdr:cNvPr>
        <xdr:cNvSpPr/>
      </xdr:nvSpPr>
      <xdr:spPr>
        <a:xfrm>
          <a:off x="16129000" y="706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146829</xdr:rowOff>
    </xdr:from>
    <xdr:ext cx="736600" cy="259045"/>
    <xdr:sp macro="" textlink="">
      <xdr:nvSpPr>
        <xdr:cNvPr id="385" name="テキスト ボックス 384">
          <a:extLst>
            <a:ext uri="{FF2B5EF4-FFF2-40B4-BE49-F238E27FC236}">
              <a16:creationId xmlns="" xmlns:a16="http://schemas.microsoft.com/office/drawing/2014/main" id="{00000000-0008-0000-0300-000081010000}"/>
            </a:ext>
          </a:extLst>
        </xdr:cNvPr>
        <xdr:cNvSpPr txBox="1"/>
      </xdr:nvSpPr>
      <xdr:spPr>
        <a:xfrm>
          <a:off x="15798800" y="6833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119634</xdr:rowOff>
    </xdr:from>
    <xdr:to>
      <xdr:col>72</xdr:col>
      <xdr:colOff>203200</xdr:colOff>
      <xdr:row>41</xdr:row>
      <xdr:rowOff>124460</xdr:rowOff>
    </xdr:to>
    <xdr:cxnSp macro="">
      <xdr:nvCxnSpPr>
        <xdr:cNvPr id="386" name="直線コネクタ 385">
          <a:extLst>
            <a:ext uri="{FF2B5EF4-FFF2-40B4-BE49-F238E27FC236}">
              <a16:creationId xmlns="" xmlns:a16="http://schemas.microsoft.com/office/drawing/2014/main" id="{00000000-0008-0000-0300-000082010000}"/>
            </a:ext>
          </a:extLst>
        </xdr:cNvPr>
        <xdr:cNvCxnSpPr/>
      </xdr:nvCxnSpPr>
      <xdr:spPr>
        <a:xfrm flipV="1">
          <a:off x="14401800" y="7149084"/>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44704</xdr:rowOff>
    </xdr:from>
    <xdr:to>
      <xdr:col>73</xdr:col>
      <xdr:colOff>44450</xdr:colOff>
      <xdr:row>41</xdr:row>
      <xdr:rowOff>146304</xdr:rowOff>
    </xdr:to>
    <xdr:sp macro="" textlink="">
      <xdr:nvSpPr>
        <xdr:cNvPr id="387" name="フローチャート: 判断 386">
          <a:extLst>
            <a:ext uri="{FF2B5EF4-FFF2-40B4-BE49-F238E27FC236}">
              <a16:creationId xmlns="" xmlns:a16="http://schemas.microsoft.com/office/drawing/2014/main" id="{00000000-0008-0000-0300-000083010000}"/>
            </a:ext>
          </a:extLst>
        </xdr:cNvPr>
        <xdr:cNvSpPr/>
      </xdr:nvSpPr>
      <xdr:spPr>
        <a:xfrm>
          <a:off x="15240000" y="707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156481</xdr:rowOff>
    </xdr:from>
    <xdr:ext cx="762000" cy="259045"/>
    <xdr:sp macro="" textlink="">
      <xdr:nvSpPr>
        <xdr:cNvPr id="388" name="テキスト ボックス 387">
          <a:extLst>
            <a:ext uri="{FF2B5EF4-FFF2-40B4-BE49-F238E27FC236}">
              <a16:creationId xmlns="" xmlns:a16="http://schemas.microsoft.com/office/drawing/2014/main" id="{00000000-0008-0000-0300-000084010000}"/>
            </a:ext>
          </a:extLst>
        </xdr:cNvPr>
        <xdr:cNvSpPr txBox="1"/>
      </xdr:nvSpPr>
      <xdr:spPr>
        <a:xfrm>
          <a:off x="14909800" y="684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124460</xdr:rowOff>
    </xdr:from>
    <xdr:to>
      <xdr:col>68</xdr:col>
      <xdr:colOff>152400</xdr:colOff>
      <xdr:row>41</xdr:row>
      <xdr:rowOff>138938</xdr:rowOff>
    </xdr:to>
    <xdr:cxnSp macro="">
      <xdr:nvCxnSpPr>
        <xdr:cNvPr id="389" name="直線コネクタ 388">
          <a:extLst>
            <a:ext uri="{FF2B5EF4-FFF2-40B4-BE49-F238E27FC236}">
              <a16:creationId xmlns="" xmlns:a16="http://schemas.microsoft.com/office/drawing/2014/main" id="{00000000-0008-0000-0300-000085010000}"/>
            </a:ext>
          </a:extLst>
        </xdr:cNvPr>
        <xdr:cNvCxnSpPr/>
      </xdr:nvCxnSpPr>
      <xdr:spPr>
        <a:xfrm flipV="1">
          <a:off x="13512800" y="7153910"/>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0" name="フローチャート: 判断 389">
          <a:extLst>
            <a:ext uri="{FF2B5EF4-FFF2-40B4-BE49-F238E27FC236}">
              <a16:creationId xmlns="" xmlns:a16="http://schemas.microsoft.com/office/drawing/2014/main" id="{00000000-0008-0000-0300-000086010000}"/>
            </a:ext>
          </a:extLst>
        </xdr:cNvPr>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1" name="テキスト ボックス 390">
          <a:extLst>
            <a:ext uri="{FF2B5EF4-FFF2-40B4-BE49-F238E27FC236}">
              <a16:creationId xmlns="" xmlns:a16="http://schemas.microsoft.com/office/drawing/2014/main" id="{00000000-0008-0000-0300-000087010000}"/>
            </a:ext>
          </a:extLst>
        </xdr:cNvPr>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59182</xdr:rowOff>
    </xdr:from>
    <xdr:to>
      <xdr:col>64</xdr:col>
      <xdr:colOff>152400</xdr:colOff>
      <xdr:row>41</xdr:row>
      <xdr:rowOff>160782</xdr:rowOff>
    </xdr:to>
    <xdr:sp macro="" textlink="">
      <xdr:nvSpPr>
        <xdr:cNvPr id="392" name="フローチャート: 判断 391">
          <a:extLst>
            <a:ext uri="{FF2B5EF4-FFF2-40B4-BE49-F238E27FC236}">
              <a16:creationId xmlns="" xmlns:a16="http://schemas.microsoft.com/office/drawing/2014/main" id="{00000000-0008-0000-0300-000088010000}"/>
            </a:ext>
          </a:extLst>
        </xdr:cNvPr>
        <xdr:cNvSpPr/>
      </xdr:nvSpPr>
      <xdr:spPr>
        <a:xfrm>
          <a:off x="13462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170959</xdr:rowOff>
    </xdr:from>
    <xdr:ext cx="762000" cy="259045"/>
    <xdr:sp macro="" textlink="">
      <xdr:nvSpPr>
        <xdr:cNvPr id="393" name="テキスト ボックス 392">
          <a:extLst>
            <a:ext uri="{FF2B5EF4-FFF2-40B4-BE49-F238E27FC236}">
              <a16:creationId xmlns="" xmlns:a16="http://schemas.microsoft.com/office/drawing/2014/main" id="{00000000-0008-0000-0300-000089010000}"/>
            </a:ext>
          </a:extLst>
        </xdr:cNvPr>
        <xdr:cNvSpPr txBox="1"/>
      </xdr:nvSpPr>
      <xdr:spPr>
        <a:xfrm>
          <a:off x="13131800" y="685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83312</xdr:rowOff>
    </xdr:from>
    <xdr:to>
      <xdr:col>81</xdr:col>
      <xdr:colOff>95250</xdr:colOff>
      <xdr:row>42</xdr:row>
      <xdr:rowOff>13462</xdr:rowOff>
    </xdr:to>
    <xdr:sp macro="" textlink="">
      <xdr:nvSpPr>
        <xdr:cNvPr id="399" name="楕円 398">
          <a:extLst>
            <a:ext uri="{FF2B5EF4-FFF2-40B4-BE49-F238E27FC236}">
              <a16:creationId xmlns="" xmlns:a16="http://schemas.microsoft.com/office/drawing/2014/main" id="{00000000-0008-0000-0300-00008F010000}"/>
            </a:ext>
          </a:extLst>
        </xdr:cNvPr>
        <xdr:cNvSpPr/>
      </xdr:nvSpPr>
      <xdr:spPr>
        <a:xfrm>
          <a:off x="169672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55389</xdr:rowOff>
    </xdr:from>
    <xdr:ext cx="762000" cy="259045"/>
    <xdr:sp macro="" textlink="">
      <xdr:nvSpPr>
        <xdr:cNvPr id="400" name="公債費負担の状況該当値テキスト">
          <a:extLst>
            <a:ext uri="{FF2B5EF4-FFF2-40B4-BE49-F238E27FC236}">
              <a16:creationId xmlns="" xmlns:a16="http://schemas.microsoft.com/office/drawing/2014/main" id="{00000000-0008-0000-0300-000090010000}"/>
            </a:ext>
          </a:extLst>
        </xdr:cNvPr>
        <xdr:cNvSpPr txBox="1"/>
      </xdr:nvSpPr>
      <xdr:spPr>
        <a:xfrm>
          <a:off x="17106900" y="7084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1" name="楕円 400">
          <a:extLst>
            <a:ext uri="{FF2B5EF4-FFF2-40B4-BE49-F238E27FC236}">
              <a16:creationId xmlns="" xmlns:a16="http://schemas.microsoft.com/office/drawing/2014/main" id="{00000000-0008-0000-0300-000091010000}"/>
            </a:ext>
          </a:extLst>
        </xdr:cNvPr>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2" name="テキスト ボックス 401">
          <a:extLst>
            <a:ext uri="{FF2B5EF4-FFF2-40B4-BE49-F238E27FC236}">
              <a16:creationId xmlns="" xmlns:a16="http://schemas.microsoft.com/office/drawing/2014/main" id="{00000000-0008-0000-0300-000092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68834</xdr:rowOff>
    </xdr:from>
    <xdr:to>
      <xdr:col>73</xdr:col>
      <xdr:colOff>44450</xdr:colOff>
      <xdr:row>41</xdr:row>
      <xdr:rowOff>170434</xdr:rowOff>
    </xdr:to>
    <xdr:sp macro="" textlink="">
      <xdr:nvSpPr>
        <xdr:cNvPr id="403" name="楕円 402">
          <a:extLst>
            <a:ext uri="{FF2B5EF4-FFF2-40B4-BE49-F238E27FC236}">
              <a16:creationId xmlns="" xmlns:a16="http://schemas.microsoft.com/office/drawing/2014/main" id="{00000000-0008-0000-0300-000093010000}"/>
            </a:ext>
          </a:extLst>
        </xdr:cNvPr>
        <xdr:cNvSpPr/>
      </xdr:nvSpPr>
      <xdr:spPr>
        <a:xfrm>
          <a:off x="15240000" y="709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155211</xdr:rowOff>
    </xdr:from>
    <xdr:ext cx="762000" cy="259045"/>
    <xdr:sp macro="" textlink="">
      <xdr:nvSpPr>
        <xdr:cNvPr id="404" name="テキスト ボックス 403">
          <a:extLst>
            <a:ext uri="{FF2B5EF4-FFF2-40B4-BE49-F238E27FC236}">
              <a16:creationId xmlns="" xmlns:a16="http://schemas.microsoft.com/office/drawing/2014/main" id="{00000000-0008-0000-0300-000094010000}"/>
            </a:ext>
          </a:extLst>
        </xdr:cNvPr>
        <xdr:cNvSpPr txBox="1"/>
      </xdr:nvSpPr>
      <xdr:spPr>
        <a:xfrm>
          <a:off x="14909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73660</xdr:rowOff>
    </xdr:from>
    <xdr:to>
      <xdr:col>68</xdr:col>
      <xdr:colOff>203200</xdr:colOff>
      <xdr:row>42</xdr:row>
      <xdr:rowOff>3810</xdr:rowOff>
    </xdr:to>
    <xdr:sp macro="" textlink="">
      <xdr:nvSpPr>
        <xdr:cNvPr id="405" name="楕円 404">
          <a:extLst>
            <a:ext uri="{FF2B5EF4-FFF2-40B4-BE49-F238E27FC236}">
              <a16:creationId xmlns="" xmlns:a16="http://schemas.microsoft.com/office/drawing/2014/main" id="{00000000-0008-0000-0300-000095010000}"/>
            </a:ext>
          </a:extLst>
        </xdr:cNvPr>
        <xdr:cNvSpPr/>
      </xdr:nvSpPr>
      <xdr:spPr>
        <a:xfrm>
          <a:off x="14351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160037</xdr:rowOff>
    </xdr:from>
    <xdr:ext cx="762000" cy="259045"/>
    <xdr:sp macro="" textlink="">
      <xdr:nvSpPr>
        <xdr:cNvPr id="406" name="テキスト ボックス 405">
          <a:extLst>
            <a:ext uri="{FF2B5EF4-FFF2-40B4-BE49-F238E27FC236}">
              <a16:creationId xmlns="" xmlns:a16="http://schemas.microsoft.com/office/drawing/2014/main" id="{00000000-0008-0000-0300-000096010000}"/>
            </a:ext>
          </a:extLst>
        </xdr:cNvPr>
        <xdr:cNvSpPr txBox="1"/>
      </xdr:nvSpPr>
      <xdr:spPr>
        <a:xfrm>
          <a:off x="14020800" y="718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407" name="楕円 406">
          <a:extLst>
            <a:ext uri="{FF2B5EF4-FFF2-40B4-BE49-F238E27FC236}">
              <a16:creationId xmlns="" xmlns:a16="http://schemas.microsoft.com/office/drawing/2014/main" id="{00000000-0008-0000-0300-000097010000}"/>
            </a:ext>
          </a:extLst>
        </xdr:cNvPr>
        <xdr:cNvSpPr/>
      </xdr:nvSpPr>
      <xdr:spPr>
        <a:xfrm>
          <a:off x="13462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408" name="テキスト ボックス 407">
          <a:extLst>
            <a:ext uri="{FF2B5EF4-FFF2-40B4-BE49-F238E27FC236}">
              <a16:creationId xmlns="" xmlns:a16="http://schemas.microsoft.com/office/drawing/2014/main" id="{00000000-0008-0000-0300-000098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将来負担比率は</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62.2</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％である。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将来負担額について、定年退職者と新規職員の入替えにより退職手当見込額が減少したことから全体として比率が減少気味であったが、田川市郡広域で、ごみ処理施設やし尿処理施設等の建設事業が開始されたため、それに伴い負担金の増加が見込まれる。今後、後世への負担を少しでも軽減できるよう、財政健全化に努める。</a:t>
          </a:r>
          <a:endPar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6350</xdr:rowOff>
    </xdr:from>
    <xdr:to>
      <xdr:col>85</xdr:col>
      <xdr:colOff>95250</xdr:colOff>
      <xdr:row>22</xdr:row>
      <xdr:rowOff>6350</xdr:rowOff>
    </xdr:to>
    <xdr:cxnSp macro="">
      <xdr:nvCxnSpPr>
        <xdr:cNvPr id="425" name="直線コネクタ 424">
          <a:extLst>
            <a:ext uri="{FF2B5EF4-FFF2-40B4-BE49-F238E27FC236}">
              <a16:creationId xmlns="" xmlns:a16="http://schemas.microsoft.com/office/drawing/2014/main" id="{00000000-0008-0000-0300-0000A9010000}"/>
            </a:ext>
          </a:extLst>
        </xdr:cNvPr>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35577</xdr:rowOff>
    </xdr:from>
    <xdr:ext cx="762000" cy="259045"/>
    <xdr:sp macro="" textlink="">
      <xdr:nvSpPr>
        <xdr:cNvPr id="426" name="テキスト ボックス 425">
          <a:extLst>
            <a:ext uri="{FF2B5EF4-FFF2-40B4-BE49-F238E27FC236}">
              <a16:creationId xmlns="" xmlns:a16="http://schemas.microsoft.com/office/drawing/2014/main" id="{00000000-0008-0000-0300-0000AA010000}"/>
            </a:ext>
          </a:extLst>
        </xdr:cNvPr>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0</xdr:rowOff>
    </xdr:from>
    <xdr:to>
      <xdr:col>85</xdr:col>
      <xdr:colOff>95250</xdr:colOff>
      <xdr:row>15</xdr:row>
      <xdr:rowOff>0</xdr:rowOff>
    </xdr:to>
    <xdr:cxnSp macro="">
      <xdr:nvCxnSpPr>
        <xdr:cNvPr id="429" name="直線コネクタ 428">
          <a:extLst>
            <a:ext uri="{FF2B5EF4-FFF2-40B4-BE49-F238E27FC236}">
              <a16:creationId xmlns="" xmlns:a16="http://schemas.microsoft.com/office/drawing/2014/main" id="{00000000-0008-0000-0300-0000AD010000}"/>
            </a:ext>
          </a:extLst>
        </xdr:cNvPr>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29227</xdr:rowOff>
    </xdr:from>
    <xdr:ext cx="762000" cy="259045"/>
    <xdr:sp macro="" textlink="">
      <xdr:nvSpPr>
        <xdr:cNvPr id="430" name="テキスト ボックス 429">
          <a:extLst>
            <a:ext uri="{FF2B5EF4-FFF2-40B4-BE49-F238E27FC236}">
              <a16:creationId xmlns="" xmlns:a16="http://schemas.microsoft.com/office/drawing/2014/main" id="{00000000-0008-0000-0300-0000AE010000}"/>
            </a:ext>
          </a:extLst>
        </xdr:cNvPr>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a:extLst>
            <a:ext uri="{FF2B5EF4-FFF2-40B4-BE49-F238E27FC236}">
              <a16:creationId xmlns="" xmlns:a16="http://schemas.microsoft.com/office/drawing/2014/main" id="{00000000-0008-0000-0300-0000AF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a:extLst>
            <a:ext uri="{FF2B5EF4-FFF2-40B4-BE49-F238E27FC236}">
              <a16:creationId xmlns="" xmlns:a16="http://schemas.microsoft.com/office/drawing/2014/main" id="{00000000-0008-0000-0300-0000B0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0</xdr:rowOff>
    </xdr:from>
    <xdr:to>
      <xdr:col>81</xdr:col>
      <xdr:colOff>44450</xdr:colOff>
      <xdr:row>22</xdr:row>
      <xdr:rowOff>143891</xdr:rowOff>
    </xdr:to>
    <xdr:cxnSp macro="">
      <xdr:nvCxnSpPr>
        <xdr:cNvPr id="433" name="直線コネクタ 432">
          <a:extLst>
            <a:ext uri="{FF2B5EF4-FFF2-40B4-BE49-F238E27FC236}">
              <a16:creationId xmlns="" xmlns:a16="http://schemas.microsoft.com/office/drawing/2014/main" id="{00000000-0008-0000-0300-0000B1010000}"/>
            </a:ext>
          </a:extLst>
        </xdr:cNvPr>
        <xdr:cNvCxnSpPr/>
      </xdr:nvCxnSpPr>
      <xdr:spPr>
        <a:xfrm flipV="1">
          <a:off x="17018000" y="2571750"/>
          <a:ext cx="0" cy="134404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115968</xdr:rowOff>
    </xdr:from>
    <xdr:ext cx="762000" cy="259045"/>
    <xdr:sp macro="" textlink="">
      <xdr:nvSpPr>
        <xdr:cNvPr id="434" name="将来負担の状況最小値テキスト">
          <a:extLst>
            <a:ext uri="{FF2B5EF4-FFF2-40B4-BE49-F238E27FC236}">
              <a16:creationId xmlns="" xmlns:a16="http://schemas.microsoft.com/office/drawing/2014/main" id="{00000000-0008-0000-0300-0000B2010000}"/>
            </a:ext>
          </a:extLst>
        </xdr:cNvPr>
        <xdr:cNvSpPr txBox="1"/>
      </xdr:nvSpPr>
      <xdr:spPr>
        <a:xfrm>
          <a:off x="17106900" y="388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143891</xdr:rowOff>
    </xdr:from>
    <xdr:to>
      <xdr:col>81</xdr:col>
      <xdr:colOff>133350</xdr:colOff>
      <xdr:row>22</xdr:row>
      <xdr:rowOff>143891</xdr:rowOff>
    </xdr:to>
    <xdr:cxnSp macro="">
      <xdr:nvCxnSpPr>
        <xdr:cNvPr id="435" name="直線コネクタ 434">
          <a:extLst>
            <a:ext uri="{FF2B5EF4-FFF2-40B4-BE49-F238E27FC236}">
              <a16:creationId xmlns="" xmlns:a16="http://schemas.microsoft.com/office/drawing/2014/main" id="{00000000-0008-0000-0300-0000B3010000}"/>
            </a:ext>
          </a:extLst>
        </xdr:cNvPr>
        <xdr:cNvCxnSpPr/>
      </xdr:nvCxnSpPr>
      <xdr:spPr>
        <a:xfrm>
          <a:off x="16929100" y="3915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86377</xdr:rowOff>
    </xdr:from>
    <xdr:ext cx="762000" cy="259045"/>
    <xdr:sp macro="" textlink="">
      <xdr:nvSpPr>
        <xdr:cNvPr id="436" name="将来負担の状況最大値テキスト">
          <a:extLst>
            <a:ext uri="{FF2B5EF4-FFF2-40B4-BE49-F238E27FC236}">
              <a16:creationId xmlns="" xmlns:a16="http://schemas.microsoft.com/office/drawing/2014/main" id="{00000000-0008-0000-0300-0000B4010000}"/>
            </a:ext>
          </a:extLst>
        </xdr:cNvPr>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0</xdr:rowOff>
    </xdr:from>
    <xdr:to>
      <xdr:col>81</xdr:col>
      <xdr:colOff>133350</xdr:colOff>
      <xdr:row>15</xdr:row>
      <xdr:rowOff>0</xdr:rowOff>
    </xdr:to>
    <xdr:cxnSp macro="">
      <xdr:nvCxnSpPr>
        <xdr:cNvPr id="437" name="直線コネクタ 436">
          <a:extLst>
            <a:ext uri="{FF2B5EF4-FFF2-40B4-BE49-F238E27FC236}">
              <a16:creationId xmlns="" xmlns:a16="http://schemas.microsoft.com/office/drawing/2014/main" id="{00000000-0008-0000-0300-0000B5010000}"/>
            </a:ext>
          </a:extLst>
        </xdr:cNvPr>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32321</xdr:rowOff>
    </xdr:from>
    <xdr:to>
      <xdr:col>81</xdr:col>
      <xdr:colOff>44450</xdr:colOff>
      <xdr:row>17</xdr:row>
      <xdr:rowOff>105315</xdr:rowOff>
    </xdr:to>
    <xdr:cxnSp macro="">
      <xdr:nvCxnSpPr>
        <xdr:cNvPr id="438" name="直線コネクタ 437">
          <a:extLst>
            <a:ext uri="{FF2B5EF4-FFF2-40B4-BE49-F238E27FC236}">
              <a16:creationId xmlns="" xmlns:a16="http://schemas.microsoft.com/office/drawing/2014/main" id="{00000000-0008-0000-0300-0000B6010000}"/>
            </a:ext>
          </a:extLst>
        </xdr:cNvPr>
        <xdr:cNvCxnSpPr/>
      </xdr:nvCxnSpPr>
      <xdr:spPr>
        <a:xfrm flipV="1">
          <a:off x="16179800" y="2946971"/>
          <a:ext cx="838200" cy="72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42943</xdr:rowOff>
    </xdr:from>
    <xdr:ext cx="762000" cy="259045"/>
    <xdr:sp macro="" textlink="">
      <xdr:nvSpPr>
        <xdr:cNvPr id="439" name="将来負担の状況平均値テキスト">
          <a:extLst>
            <a:ext uri="{FF2B5EF4-FFF2-40B4-BE49-F238E27FC236}">
              <a16:creationId xmlns="" xmlns:a16="http://schemas.microsoft.com/office/drawing/2014/main" id="{00000000-0008-0000-0300-0000B7010000}"/>
            </a:ext>
          </a:extLst>
        </xdr:cNvPr>
        <xdr:cNvSpPr txBox="1"/>
      </xdr:nvSpPr>
      <xdr:spPr>
        <a:xfrm>
          <a:off x="17106900" y="24432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26416</xdr:rowOff>
    </xdr:from>
    <xdr:to>
      <xdr:col>81</xdr:col>
      <xdr:colOff>95250</xdr:colOff>
      <xdr:row>15</xdr:row>
      <xdr:rowOff>128016</xdr:rowOff>
    </xdr:to>
    <xdr:sp macro="" textlink="">
      <xdr:nvSpPr>
        <xdr:cNvPr id="440" name="フローチャート: 判断 439">
          <a:extLst>
            <a:ext uri="{FF2B5EF4-FFF2-40B4-BE49-F238E27FC236}">
              <a16:creationId xmlns="" xmlns:a16="http://schemas.microsoft.com/office/drawing/2014/main" id="{00000000-0008-0000-0300-0000B8010000}"/>
            </a:ext>
          </a:extLst>
        </xdr:cNvPr>
        <xdr:cNvSpPr/>
      </xdr:nvSpPr>
      <xdr:spPr>
        <a:xfrm>
          <a:off x="169672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49213</xdr:rowOff>
    </xdr:from>
    <xdr:to>
      <xdr:col>77</xdr:col>
      <xdr:colOff>44450</xdr:colOff>
      <xdr:row>17</xdr:row>
      <xdr:rowOff>105315</xdr:rowOff>
    </xdr:to>
    <xdr:cxnSp macro="">
      <xdr:nvCxnSpPr>
        <xdr:cNvPr id="441" name="直線コネクタ 440">
          <a:extLst>
            <a:ext uri="{FF2B5EF4-FFF2-40B4-BE49-F238E27FC236}">
              <a16:creationId xmlns="" xmlns:a16="http://schemas.microsoft.com/office/drawing/2014/main" id="{00000000-0008-0000-0300-0000B9010000}"/>
            </a:ext>
          </a:extLst>
        </xdr:cNvPr>
        <xdr:cNvCxnSpPr/>
      </xdr:nvCxnSpPr>
      <xdr:spPr>
        <a:xfrm>
          <a:off x="15290800" y="2963863"/>
          <a:ext cx="889000" cy="56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78295</xdr:rowOff>
    </xdr:from>
    <xdr:to>
      <xdr:col>77</xdr:col>
      <xdr:colOff>95250</xdr:colOff>
      <xdr:row>16</xdr:row>
      <xdr:rowOff>8445</xdr:rowOff>
    </xdr:to>
    <xdr:sp macro="" textlink="">
      <xdr:nvSpPr>
        <xdr:cNvPr id="442" name="フローチャート: 判断 441">
          <a:extLst>
            <a:ext uri="{FF2B5EF4-FFF2-40B4-BE49-F238E27FC236}">
              <a16:creationId xmlns="" xmlns:a16="http://schemas.microsoft.com/office/drawing/2014/main" id="{00000000-0008-0000-0300-0000BA010000}"/>
            </a:ext>
          </a:extLst>
        </xdr:cNvPr>
        <xdr:cNvSpPr/>
      </xdr:nvSpPr>
      <xdr:spPr>
        <a:xfrm>
          <a:off x="16129000" y="265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18622</xdr:rowOff>
    </xdr:from>
    <xdr:ext cx="736600" cy="259045"/>
    <xdr:sp macro="" textlink="">
      <xdr:nvSpPr>
        <xdr:cNvPr id="443" name="テキスト ボックス 442">
          <a:extLst>
            <a:ext uri="{FF2B5EF4-FFF2-40B4-BE49-F238E27FC236}">
              <a16:creationId xmlns="" xmlns:a16="http://schemas.microsoft.com/office/drawing/2014/main" id="{00000000-0008-0000-0300-0000BB010000}"/>
            </a:ext>
          </a:extLst>
        </xdr:cNvPr>
        <xdr:cNvSpPr txBox="1"/>
      </xdr:nvSpPr>
      <xdr:spPr>
        <a:xfrm>
          <a:off x="15798800" y="24189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169989</xdr:rowOff>
    </xdr:from>
    <xdr:to>
      <xdr:col>72</xdr:col>
      <xdr:colOff>203200</xdr:colOff>
      <xdr:row>17</xdr:row>
      <xdr:rowOff>49213</xdr:rowOff>
    </xdr:to>
    <xdr:cxnSp macro="">
      <xdr:nvCxnSpPr>
        <xdr:cNvPr id="444" name="直線コネクタ 443">
          <a:extLst>
            <a:ext uri="{FF2B5EF4-FFF2-40B4-BE49-F238E27FC236}">
              <a16:creationId xmlns="" xmlns:a16="http://schemas.microsoft.com/office/drawing/2014/main" id="{00000000-0008-0000-0300-0000BC010000}"/>
            </a:ext>
          </a:extLst>
        </xdr:cNvPr>
        <xdr:cNvCxnSpPr/>
      </xdr:nvCxnSpPr>
      <xdr:spPr>
        <a:xfrm>
          <a:off x="14401800" y="2913189"/>
          <a:ext cx="889000" cy="50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72866</xdr:rowOff>
    </xdr:from>
    <xdr:to>
      <xdr:col>73</xdr:col>
      <xdr:colOff>44450</xdr:colOff>
      <xdr:row>16</xdr:row>
      <xdr:rowOff>3016</xdr:rowOff>
    </xdr:to>
    <xdr:sp macro="" textlink="">
      <xdr:nvSpPr>
        <xdr:cNvPr id="445" name="フローチャート: 判断 444">
          <a:extLst>
            <a:ext uri="{FF2B5EF4-FFF2-40B4-BE49-F238E27FC236}">
              <a16:creationId xmlns="" xmlns:a16="http://schemas.microsoft.com/office/drawing/2014/main" id="{00000000-0008-0000-0300-0000BD010000}"/>
            </a:ext>
          </a:extLst>
        </xdr:cNvPr>
        <xdr:cNvSpPr/>
      </xdr:nvSpPr>
      <xdr:spPr>
        <a:xfrm>
          <a:off x="15240000" y="2644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13193</xdr:rowOff>
    </xdr:from>
    <xdr:ext cx="762000" cy="259045"/>
    <xdr:sp macro="" textlink="">
      <xdr:nvSpPr>
        <xdr:cNvPr id="446" name="テキスト ボックス 445">
          <a:extLst>
            <a:ext uri="{FF2B5EF4-FFF2-40B4-BE49-F238E27FC236}">
              <a16:creationId xmlns="" xmlns:a16="http://schemas.microsoft.com/office/drawing/2014/main" id="{00000000-0008-0000-0300-0000BE010000}"/>
            </a:ext>
          </a:extLst>
        </xdr:cNvPr>
        <xdr:cNvSpPr txBox="1"/>
      </xdr:nvSpPr>
      <xdr:spPr>
        <a:xfrm>
          <a:off x="14909800" y="24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169989</xdr:rowOff>
    </xdr:from>
    <xdr:to>
      <xdr:col>68</xdr:col>
      <xdr:colOff>152400</xdr:colOff>
      <xdr:row>17</xdr:row>
      <xdr:rowOff>61277</xdr:rowOff>
    </xdr:to>
    <xdr:cxnSp macro="">
      <xdr:nvCxnSpPr>
        <xdr:cNvPr id="447" name="直線コネクタ 446">
          <a:extLst>
            <a:ext uri="{FF2B5EF4-FFF2-40B4-BE49-F238E27FC236}">
              <a16:creationId xmlns="" xmlns:a16="http://schemas.microsoft.com/office/drawing/2014/main" id="{00000000-0008-0000-0300-0000BF010000}"/>
            </a:ext>
          </a:extLst>
        </xdr:cNvPr>
        <xdr:cNvCxnSpPr/>
      </xdr:nvCxnSpPr>
      <xdr:spPr>
        <a:xfrm flipV="1">
          <a:off x="13512800" y="2913189"/>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121126</xdr:rowOff>
    </xdr:from>
    <xdr:to>
      <xdr:col>68</xdr:col>
      <xdr:colOff>203200</xdr:colOff>
      <xdr:row>16</xdr:row>
      <xdr:rowOff>51276</xdr:rowOff>
    </xdr:to>
    <xdr:sp macro="" textlink="">
      <xdr:nvSpPr>
        <xdr:cNvPr id="448" name="フローチャート: 判断 447">
          <a:extLst>
            <a:ext uri="{FF2B5EF4-FFF2-40B4-BE49-F238E27FC236}">
              <a16:creationId xmlns="" xmlns:a16="http://schemas.microsoft.com/office/drawing/2014/main" id="{00000000-0008-0000-0300-0000C0010000}"/>
            </a:ext>
          </a:extLst>
        </xdr:cNvPr>
        <xdr:cNvSpPr/>
      </xdr:nvSpPr>
      <xdr:spPr>
        <a:xfrm>
          <a:off x="14351000" y="269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61453</xdr:rowOff>
    </xdr:from>
    <xdr:ext cx="762000" cy="259045"/>
    <xdr:sp macro="" textlink="">
      <xdr:nvSpPr>
        <xdr:cNvPr id="449" name="テキスト ボックス 448">
          <a:extLst>
            <a:ext uri="{FF2B5EF4-FFF2-40B4-BE49-F238E27FC236}">
              <a16:creationId xmlns="" xmlns:a16="http://schemas.microsoft.com/office/drawing/2014/main" id="{00000000-0008-0000-0300-0000C1010000}"/>
            </a:ext>
          </a:extLst>
        </xdr:cNvPr>
        <xdr:cNvSpPr txBox="1"/>
      </xdr:nvSpPr>
      <xdr:spPr>
        <a:xfrm>
          <a:off x="14020800" y="2461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147669</xdr:rowOff>
    </xdr:from>
    <xdr:to>
      <xdr:col>64</xdr:col>
      <xdr:colOff>152400</xdr:colOff>
      <xdr:row>16</xdr:row>
      <xdr:rowOff>77819</xdr:rowOff>
    </xdr:to>
    <xdr:sp macro="" textlink="">
      <xdr:nvSpPr>
        <xdr:cNvPr id="450" name="フローチャート: 判断 449">
          <a:extLst>
            <a:ext uri="{FF2B5EF4-FFF2-40B4-BE49-F238E27FC236}">
              <a16:creationId xmlns="" xmlns:a16="http://schemas.microsoft.com/office/drawing/2014/main" id="{00000000-0008-0000-0300-0000C2010000}"/>
            </a:ext>
          </a:extLst>
        </xdr:cNvPr>
        <xdr:cNvSpPr/>
      </xdr:nvSpPr>
      <xdr:spPr>
        <a:xfrm>
          <a:off x="13462000" y="2719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87996</xdr:rowOff>
    </xdr:from>
    <xdr:ext cx="762000" cy="259045"/>
    <xdr:sp macro="" textlink="">
      <xdr:nvSpPr>
        <xdr:cNvPr id="451" name="テキスト ボックス 450">
          <a:extLst>
            <a:ext uri="{FF2B5EF4-FFF2-40B4-BE49-F238E27FC236}">
              <a16:creationId xmlns="" xmlns:a16="http://schemas.microsoft.com/office/drawing/2014/main" id="{00000000-0008-0000-0300-0000C3010000}"/>
            </a:ext>
          </a:extLst>
        </xdr:cNvPr>
        <xdr:cNvSpPr txBox="1"/>
      </xdr:nvSpPr>
      <xdr:spPr>
        <a:xfrm>
          <a:off x="13131800" y="248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152971</xdr:rowOff>
    </xdr:from>
    <xdr:to>
      <xdr:col>81</xdr:col>
      <xdr:colOff>95250</xdr:colOff>
      <xdr:row>17</xdr:row>
      <xdr:rowOff>83121</xdr:rowOff>
    </xdr:to>
    <xdr:sp macro="" textlink="">
      <xdr:nvSpPr>
        <xdr:cNvPr id="457" name="楕円 456">
          <a:extLst>
            <a:ext uri="{FF2B5EF4-FFF2-40B4-BE49-F238E27FC236}">
              <a16:creationId xmlns="" xmlns:a16="http://schemas.microsoft.com/office/drawing/2014/main" id="{00000000-0008-0000-0300-0000C9010000}"/>
            </a:ext>
          </a:extLst>
        </xdr:cNvPr>
        <xdr:cNvSpPr/>
      </xdr:nvSpPr>
      <xdr:spPr>
        <a:xfrm>
          <a:off x="16967200" y="28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125048</xdr:rowOff>
    </xdr:from>
    <xdr:ext cx="762000" cy="259045"/>
    <xdr:sp macro="" textlink="">
      <xdr:nvSpPr>
        <xdr:cNvPr id="458" name="将来負担の状況該当値テキスト">
          <a:extLst>
            <a:ext uri="{FF2B5EF4-FFF2-40B4-BE49-F238E27FC236}">
              <a16:creationId xmlns="" xmlns:a16="http://schemas.microsoft.com/office/drawing/2014/main" id="{00000000-0008-0000-0300-0000CA010000}"/>
            </a:ext>
          </a:extLst>
        </xdr:cNvPr>
        <xdr:cNvSpPr txBox="1"/>
      </xdr:nvSpPr>
      <xdr:spPr>
        <a:xfrm>
          <a:off x="17106900" y="2868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54515</xdr:rowOff>
    </xdr:from>
    <xdr:to>
      <xdr:col>77</xdr:col>
      <xdr:colOff>95250</xdr:colOff>
      <xdr:row>17</xdr:row>
      <xdr:rowOff>156115</xdr:rowOff>
    </xdr:to>
    <xdr:sp macro="" textlink="">
      <xdr:nvSpPr>
        <xdr:cNvPr id="459" name="楕円 458">
          <a:extLst>
            <a:ext uri="{FF2B5EF4-FFF2-40B4-BE49-F238E27FC236}">
              <a16:creationId xmlns="" xmlns:a16="http://schemas.microsoft.com/office/drawing/2014/main" id="{00000000-0008-0000-0300-0000CB010000}"/>
            </a:ext>
          </a:extLst>
        </xdr:cNvPr>
        <xdr:cNvSpPr/>
      </xdr:nvSpPr>
      <xdr:spPr>
        <a:xfrm>
          <a:off x="16129000" y="2969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140892</xdr:rowOff>
    </xdr:from>
    <xdr:ext cx="736600" cy="259045"/>
    <xdr:sp macro="" textlink="">
      <xdr:nvSpPr>
        <xdr:cNvPr id="460" name="テキスト ボックス 459">
          <a:extLst>
            <a:ext uri="{FF2B5EF4-FFF2-40B4-BE49-F238E27FC236}">
              <a16:creationId xmlns="" xmlns:a16="http://schemas.microsoft.com/office/drawing/2014/main" id="{00000000-0008-0000-0300-0000CC010000}"/>
            </a:ext>
          </a:extLst>
        </xdr:cNvPr>
        <xdr:cNvSpPr txBox="1"/>
      </xdr:nvSpPr>
      <xdr:spPr>
        <a:xfrm>
          <a:off x="15798800" y="30555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169863</xdr:rowOff>
    </xdr:from>
    <xdr:to>
      <xdr:col>73</xdr:col>
      <xdr:colOff>44450</xdr:colOff>
      <xdr:row>17</xdr:row>
      <xdr:rowOff>100013</xdr:rowOff>
    </xdr:to>
    <xdr:sp macro="" textlink="">
      <xdr:nvSpPr>
        <xdr:cNvPr id="461" name="楕円 460">
          <a:extLst>
            <a:ext uri="{FF2B5EF4-FFF2-40B4-BE49-F238E27FC236}">
              <a16:creationId xmlns="" xmlns:a16="http://schemas.microsoft.com/office/drawing/2014/main" id="{00000000-0008-0000-0300-0000CD010000}"/>
            </a:ext>
          </a:extLst>
        </xdr:cNvPr>
        <xdr:cNvSpPr/>
      </xdr:nvSpPr>
      <xdr:spPr>
        <a:xfrm>
          <a:off x="15240000" y="291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84790</xdr:rowOff>
    </xdr:from>
    <xdr:ext cx="762000" cy="259045"/>
    <xdr:sp macro="" textlink="">
      <xdr:nvSpPr>
        <xdr:cNvPr id="462" name="テキスト ボックス 461">
          <a:extLst>
            <a:ext uri="{FF2B5EF4-FFF2-40B4-BE49-F238E27FC236}">
              <a16:creationId xmlns="" xmlns:a16="http://schemas.microsoft.com/office/drawing/2014/main" id="{00000000-0008-0000-0300-0000CE010000}"/>
            </a:ext>
          </a:extLst>
        </xdr:cNvPr>
        <xdr:cNvSpPr txBox="1"/>
      </xdr:nvSpPr>
      <xdr:spPr>
        <a:xfrm>
          <a:off x="14909800" y="2999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119189</xdr:rowOff>
    </xdr:from>
    <xdr:to>
      <xdr:col>68</xdr:col>
      <xdr:colOff>203200</xdr:colOff>
      <xdr:row>17</xdr:row>
      <xdr:rowOff>49339</xdr:rowOff>
    </xdr:to>
    <xdr:sp macro="" textlink="">
      <xdr:nvSpPr>
        <xdr:cNvPr id="463" name="楕円 462">
          <a:extLst>
            <a:ext uri="{FF2B5EF4-FFF2-40B4-BE49-F238E27FC236}">
              <a16:creationId xmlns="" xmlns:a16="http://schemas.microsoft.com/office/drawing/2014/main" id="{00000000-0008-0000-0300-0000CF010000}"/>
            </a:ext>
          </a:extLst>
        </xdr:cNvPr>
        <xdr:cNvSpPr/>
      </xdr:nvSpPr>
      <xdr:spPr>
        <a:xfrm>
          <a:off x="14351000" y="286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34116</xdr:rowOff>
    </xdr:from>
    <xdr:ext cx="762000" cy="259045"/>
    <xdr:sp macro="" textlink="">
      <xdr:nvSpPr>
        <xdr:cNvPr id="464" name="テキスト ボックス 463">
          <a:extLst>
            <a:ext uri="{FF2B5EF4-FFF2-40B4-BE49-F238E27FC236}">
              <a16:creationId xmlns="" xmlns:a16="http://schemas.microsoft.com/office/drawing/2014/main" id="{00000000-0008-0000-0300-0000D0010000}"/>
            </a:ext>
          </a:extLst>
        </xdr:cNvPr>
        <xdr:cNvSpPr txBox="1"/>
      </xdr:nvSpPr>
      <xdr:spPr>
        <a:xfrm>
          <a:off x="14020800" y="2948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10477</xdr:rowOff>
    </xdr:from>
    <xdr:to>
      <xdr:col>64</xdr:col>
      <xdr:colOff>152400</xdr:colOff>
      <xdr:row>17</xdr:row>
      <xdr:rowOff>112077</xdr:rowOff>
    </xdr:to>
    <xdr:sp macro="" textlink="">
      <xdr:nvSpPr>
        <xdr:cNvPr id="465" name="楕円 464">
          <a:extLst>
            <a:ext uri="{FF2B5EF4-FFF2-40B4-BE49-F238E27FC236}">
              <a16:creationId xmlns="" xmlns:a16="http://schemas.microsoft.com/office/drawing/2014/main" id="{00000000-0008-0000-0300-0000D1010000}"/>
            </a:ext>
          </a:extLst>
        </xdr:cNvPr>
        <xdr:cNvSpPr/>
      </xdr:nvSpPr>
      <xdr:spPr>
        <a:xfrm>
          <a:off x="13462000" y="2925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96854</xdr:rowOff>
    </xdr:from>
    <xdr:ext cx="762000" cy="259045"/>
    <xdr:sp macro="" textlink="">
      <xdr:nvSpPr>
        <xdr:cNvPr id="466" name="テキスト ボックス 465">
          <a:extLst>
            <a:ext uri="{FF2B5EF4-FFF2-40B4-BE49-F238E27FC236}">
              <a16:creationId xmlns="" xmlns:a16="http://schemas.microsoft.com/office/drawing/2014/main" id="{00000000-0008-0000-0300-0000D2010000}"/>
            </a:ext>
          </a:extLst>
        </xdr:cNvPr>
        <xdr:cNvSpPr txBox="1"/>
      </xdr:nvSpPr>
      <xdr:spPr>
        <a:xfrm>
          <a:off x="13131800" y="3011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16,173
16,061
36.14
12,580,403
12,523,221
51,693
5,021,476
13,923,009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類似団体平均と比較し高い水準にあるのは、老人ホーム、保育所等の施設運営を直営で行っていることが主な要因であるため、現在、民営化等の手法の検討を始めている。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職員採用の方針としては、定年退職者の同数を新規職員採用で補充するのではなく、事務事業の見直しを行い人件費の削減に努める。</a:t>
          </a:r>
          <a:endPar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165100</xdr:rowOff>
    </xdr:from>
    <xdr:to>
      <xdr:col>24</xdr:col>
      <xdr:colOff>25400</xdr:colOff>
      <xdr:row>40</xdr:row>
      <xdr:rowOff>50800</xdr:rowOff>
    </xdr:to>
    <xdr:cxnSp macro="">
      <xdr:nvCxnSpPr>
        <xdr:cNvPr id="61" name="直線コネクタ 60">
          <a:extLst>
            <a:ext uri="{FF2B5EF4-FFF2-40B4-BE49-F238E27FC236}">
              <a16:creationId xmlns="" xmlns:a16="http://schemas.microsoft.com/office/drawing/2014/main" id="{00000000-0008-0000-0400-00003D000000}"/>
            </a:ext>
          </a:extLst>
        </xdr:cNvPr>
        <xdr:cNvCxnSpPr/>
      </xdr:nvCxnSpPr>
      <xdr:spPr>
        <a:xfrm flipV="1">
          <a:off x="4826000" y="565150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80027</xdr:rowOff>
    </xdr:from>
    <xdr:ext cx="762000" cy="259045"/>
    <xdr:sp macro="" textlink="">
      <xdr:nvSpPr>
        <xdr:cNvPr id="64" name="人件費最大値テキスト">
          <a:extLst>
            <a:ext uri="{FF2B5EF4-FFF2-40B4-BE49-F238E27FC236}">
              <a16:creationId xmlns="" xmlns:a16="http://schemas.microsoft.com/office/drawing/2014/main" id="{00000000-0008-0000-0400-000040000000}"/>
            </a:ext>
          </a:extLst>
        </xdr:cNvPr>
        <xdr:cNvSpPr txBox="1"/>
      </xdr:nvSpPr>
      <xdr:spPr>
        <a:xfrm>
          <a:off x="4914900" y="539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165100</xdr:rowOff>
    </xdr:from>
    <xdr:to>
      <xdr:col>24</xdr:col>
      <xdr:colOff>114300</xdr:colOff>
      <xdr:row>32</xdr:row>
      <xdr:rowOff>165100</xdr:rowOff>
    </xdr:to>
    <xdr:cxnSp macro="">
      <xdr:nvCxnSpPr>
        <xdr:cNvPr id="65" name="直線コネクタ 64">
          <a:extLst>
            <a:ext uri="{FF2B5EF4-FFF2-40B4-BE49-F238E27FC236}">
              <a16:creationId xmlns="" xmlns:a16="http://schemas.microsoft.com/office/drawing/2014/main" id="{00000000-0008-0000-0400-000041000000}"/>
            </a:ext>
          </a:extLst>
        </xdr:cNvPr>
        <xdr:cNvCxnSpPr/>
      </xdr:nvCxnSpPr>
      <xdr:spPr>
        <a:xfrm>
          <a:off x="4737100" y="565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142240</xdr:rowOff>
    </xdr:from>
    <xdr:to>
      <xdr:col>24</xdr:col>
      <xdr:colOff>25400</xdr:colOff>
      <xdr:row>36</xdr:row>
      <xdr:rowOff>149860</xdr:rowOff>
    </xdr:to>
    <xdr:cxnSp macro="">
      <xdr:nvCxnSpPr>
        <xdr:cNvPr id="66" name="直線コネクタ 65">
          <a:extLst>
            <a:ext uri="{FF2B5EF4-FFF2-40B4-BE49-F238E27FC236}">
              <a16:creationId xmlns="" xmlns:a16="http://schemas.microsoft.com/office/drawing/2014/main" id="{00000000-0008-0000-0400-000042000000}"/>
            </a:ext>
          </a:extLst>
        </xdr:cNvPr>
        <xdr:cNvCxnSpPr/>
      </xdr:nvCxnSpPr>
      <xdr:spPr>
        <a:xfrm>
          <a:off x="3987800" y="63144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27957</xdr:rowOff>
    </xdr:from>
    <xdr:ext cx="762000" cy="259045"/>
    <xdr:sp macro="" textlink="">
      <xdr:nvSpPr>
        <xdr:cNvPr id="67" name="人件費平均値テキスト">
          <a:extLst>
            <a:ext uri="{FF2B5EF4-FFF2-40B4-BE49-F238E27FC236}">
              <a16:creationId xmlns="" xmlns:a16="http://schemas.microsoft.com/office/drawing/2014/main" id="{00000000-0008-0000-0400-000043000000}"/>
            </a:ext>
          </a:extLst>
        </xdr:cNvPr>
        <xdr:cNvSpPr txBox="1"/>
      </xdr:nvSpPr>
      <xdr:spPr>
        <a:xfrm>
          <a:off x="4914900" y="5857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11430</xdr:rowOff>
    </xdr:from>
    <xdr:to>
      <xdr:col>24</xdr:col>
      <xdr:colOff>76200</xdr:colOff>
      <xdr:row>35</xdr:row>
      <xdr:rowOff>113030</xdr:rowOff>
    </xdr:to>
    <xdr:sp macro="" textlink="">
      <xdr:nvSpPr>
        <xdr:cNvPr id="68" name="フローチャート: 判断 67">
          <a:extLst>
            <a:ext uri="{FF2B5EF4-FFF2-40B4-BE49-F238E27FC236}">
              <a16:creationId xmlns="" xmlns:a16="http://schemas.microsoft.com/office/drawing/2014/main" id="{00000000-0008-0000-0400-000044000000}"/>
            </a:ext>
          </a:extLst>
        </xdr:cNvPr>
        <xdr:cNvSpPr/>
      </xdr:nvSpPr>
      <xdr:spPr>
        <a:xfrm>
          <a:off x="4775200" y="601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142240</xdr:rowOff>
    </xdr:from>
    <xdr:to>
      <xdr:col>19</xdr:col>
      <xdr:colOff>187325</xdr:colOff>
      <xdr:row>37</xdr:row>
      <xdr:rowOff>54610</xdr:rowOff>
    </xdr:to>
    <xdr:cxnSp macro="">
      <xdr:nvCxnSpPr>
        <xdr:cNvPr id="69" name="直線コネクタ 68">
          <a:extLst>
            <a:ext uri="{FF2B5EF4-FFF2-40B4-BE49-F238E27FC236}">
              <a16:creationId xmlns="" xmlns:a16="http://schemas.microsoft.com/office/drawing/2014/main" id="{00000000-0008-0000-0400-000045000000}"/>
            </a:ext>
          </a:extLst>
        </xdr:cNvPr>
        <xdr:cNvCxnSpPr/>
      </xdr:nvCxnSpPr>
      <xdr:spPr>
        <a:xfrm flipV="1">
          <a:off x="3098800" y="63144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68580</xdr:rowOff>
    </xdr:from>
    <xdr:to>
      <xdr:col>20</xdr:col>
      <xdr:colOff>38100</xdr:colOff>
      <xdr:row>34</xdr:row>
      <xdr:rowOff>170180</xdr:rowOff>
    </xdr:to>
    <xdr:sp macro="" textlink="">
      <xdr:nvSpPr>
        <xdr:cNvPr id="70" name="フローチャート: 判断 69">
          <a:extLst>
            <a:ext uri="{FF2B5EF4-FFF2-40B4-BE49-F238E27FC236}">
              <a16:creationId xmlns="" xmlns:a16="http://schemas.microsoft.com/office/drawing/2014/main" id="{00000000-0008-0000-0400-000046000000}"/>
            </a:ext>
          </a:extLst>
        </xdr:cNvPr>
        <xdr:cNvSpPr/>
      </xdr:nvSpPr>
      <xdr:spPr>
        <a:xfrm>
          <a:off x="3937000" y="589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8907</xdr:rowOff>
    </xdr:from>
    <xdr:ext cx="736600" cy="259045"/>
    <xdr:sp macro="" textlink="">
      <xdr:nvSpPr>
        <xdr:cNvPr id="71" name="テキスト ボックス 70">
          <a:extLst>
            <a:ext uri="{FF2B5EF4-FFF2-40B4-BE49-F238E27FC236}">
              <a16:creationId xmlns="" xmlns:a16="http://schemas.microsoft.com/office/drawing/2014/main" id="{00000000-0008-0000-0400-000047000000}"/>
            </a:ext>
          </a:extLst>
        </xdr:cNvPr>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54610</xdr:rowOff>
    </xdr:from>
    <xdr:to>
      <xdr:col>15</xdr:col>
      <xdr:colOff>98425</xdr:colOff>
      <xdr:row>37</xdr:row>
      <xdr:rowOff>77470</xdr:rowOff>
    </xdr:to>
    <xdr:cxnSp macro="">
      <xdr:nvCxnSpPr>
        <xdr:cNvPr id="72" name="直線コネクタ 71">
          <a:extLst>
            <a:ext uri="{FF2B5EF4-FFF2-40B4-BE49-F238E27FC236}">
              <a16:creationId xmlns="" xmlns:a16="http://schemas.microsoft.com/office/drawing/2014/main" id="{00000000-0008-0000-0400-000048000000}"/>
            </a:ext>
          </a:extLst>
        </xdr:cNvPr>
        <xdr:cNvCxnSpPr/>
      </xdr:nvCxnSpPr>
      <xdr:spPr>
        <a:xfrm flipV="1">
          <a:off x="2209800" y="63982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76200</xdr:rowOff>
    </xdr:from>
    <xdr:to>
      <xdr:col>15</xdr:col>
      <xdr:colOff>149225</xdr:colOff>
      <xdr:row>35</xdr:row>
      <xdr:rowOff>6350</xdr:rowOff>
    </xdr:to>
    <xdr:sp macro="" textlink="">
      <xdr:nvSpPr>
        <xdr:cNvPr id="73" name="フローチャート: 判断 72">
          <a:extLst>
            <a:ext uri="{FF2B5EF4-FFF2-40B4-BE49-F238E27FC236}">
              <a16:creationId xmlns="" xmlns:a16="http://schemas.microsoft.com/office/drawing/2014/main" id="{00000000-0008-0000-0400-000049000000}"/>
            </a:ext>
          </a:extLst>
        </xdr:cNvPr>
        <xdr:cNvSpPr/>
      </xdr:nvSpPr>
      <xdr:spPr>
        <a:xfrm>
          <a:off x="3048000" y="590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16527</xdr:rowOff>
    </xdr:from>
    <xdr:ext cx="762000" cy="259045"/>
    <xdr:sp macro="" textlink="">
      <xdr:nvSpPr>
        <xdr:cNvPr id="74" name="テキスト ボックス 73">
          <a:extLst>
            <a:ext uri="{FF2B5EF4-FFF2-40B4-BE49-F238E27FC236}">
              <a16:creationId xmlns="" xmlns:a16="http://schemas.microsoft.com/office/drawing/2014/main" id="{00000000-0008-0000-0400-00004A000000}"/>
            </a:ext>
          </a:extLst>
        </xdr:cNvPr>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77470</xdr:rowOff>
    </xdr:from>
    <xdr:to>
      <xdr:col>11</xdr:col>
      <xdr:colOff>9525</xdr:colOff>
      <xdr:row>37</xdr:row>
      <xdr:rowOff>85090</xdr:rowOff>
    </xdr:to>
    <xdr:cxnSp macro="">
      <xdr:nvCxnSpPr>
        <xdr:cNvPr id="75" name="直線コネクタ 74">
          <a:extLst>
            <a:ext uri="{FF2B5EF4-FFF2-40B4-BE49-F238E27FC236}">
              <a16:creationId xmlns="" xmlns:a16="http://schemas.microsoft.com/office/drawing/2014/main" id="{00000000-0008-0000-0400-00004B000000}"/>
            </a:ext>
          </a:extLst>
        </xdr:cNvPr>
        <xdr:cNvCxnSpPr/>
      </xdr:nvCxnSpPr>
      <xdr:spPr>
        <a:xfrm flipV="1">
          <a:off x="1320800" y="64211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83820</xdr:rowOff>
    </xdr:from>
    <xdr:to>
      <xdr:col>11</xdr:col>
      <xdr:colOff>60325</xdr:colOff>
      <xdr:row>35</xdr:row>
      <xdr:rowOff>13970</xdr:rowOff>
    </xdr:to>
    <xdr:sp macro="" textlink="">
      <xdr:nvSpPr>
        <xdr:cNvPr id="76" name="フローチャート: 判断 75">
          <a:extLst>
            <a:ext uri="{FF2B5EF4-FFF2-40B4-BE49-F238E27FC236}">
              <a16:creationId xmlns="" xmlns:a16="http://schemas.microsoft.com/office/drawing/2014/main" id="{00000000-0008-0000-0400-00004C000000}"/>
            </a:ext>
          </a:extLst>
        </xdr:cNvPr>
        <xdr:cNvSpPr/>
      </xdr:nvSpPr>
      <xdr:spPr>
        <a:xfrm>
          <a:off x="2159000" y="591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24147</xdr:rowOff>
    </xdr:from>
    <xdr:ext cx="762000" cy="259045"/>
    <xdr:sp macro="" textlink="">
      <xdr:nvSpPr>
        <xdr:cNvPr id="77" name="テキスト ボックス 76">
          <a:extLst>
            <a:ext uri="{FF2B5EF4-FFF2-40B4-BE49-F238E27FC236}">
              <a16:creationId xmlns="" xmlns:a16="http://schemas.microsoft.com/office/drawing/2014/main" id="{00000000-0008-0000-0400-00004D000000}"/>
            </a:ext>
          </a:extLst>
        </xdr:cNvPr>
        <xdr:cNvSpPr txBox="1"/>
      </xdr:nvSpPr>
      <xdr:spPr>
        <a:xfrm>
          <a:off x="1828800" y="568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91440</xdr:rowOff>
    </xdr:from>
    <xdr:to>
      <xdr:col>6</xdr:col>
      <xdr:colOff>171450</xdr:colOff>
      <xdr:row>35</xdr:row>
      <xdr:rowOff>21590</xdr:rowOff>
    </xdr:to>
    <xdr:sp macro="" textlink="">
      <xdr:nvSpPr>
        <xdr:cNvPr id="78" name="フローチャート: 判断 77">
          <a:extLst>
            <a:ext uri="{FF2B5EF4-FFF2-40B4-BE49-F238E27FC236}">
              <a16:creationId xmlns="" xmlns:a16="http://schemas.microsoft.com/office/drawing/2014/main" id="{00000000-0008-0000-0400-00004E000000}"/>
            </a:ext>
          </a:extLst>
        </xdr:cNvPr>
        <xdr:cNvSpPr/>
      </xdr:nvSpPr>
      <xdr:spPr>
        <a:xfrm>
          <a:off x="1270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31767</xdr:rowOff>
    </xdr:from>
    <xdr:ext cx="762000" cy="259045"/>
    <xdr:sp macro="" textlink="">
      <xdr:nvSpPr>
        <xdr:cNvPr id="79" name="テキスト ボックス 78">
          <a:extLst>
            <a:ext uri="{FF2B5EF4-FFF2-40B4-BE49-F238E27FC236}">
              <a16:creationId xmlns="" xmlns:a16="http://schemas.microsoft.com/office/drawing/2014/main" id="{00000000-0008-0000-0400-00004F000000}"/>
            </a:ext>
          </a:extLst>
        </xdr:cNvPr>
        <xdr:cNvSpPr txBox="1"/>
      </xdr:nvSpPr>
      <xdr:spPr>
        <a:xfrm>
          <a:off x="939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85" name="楕円 84">
          <a:extLst>
            <a:ext uri="{FF2B5EF4-FFF2-40B4-BE49-F238E27FC236}">
              <a16:creationId xmlns="" xmlns:a16="http://schemas.microsoft.com/office/drawing/2014/main" id="{00000000-0008-0000-0400-000055000000}"/>
            </a:ext>
          </a:extLst>
        </xdr:cNvPr>
        <xdr:cNvSpPr/>
      </xdr:nvSpPr>
      <xdr:spPr>
        <a:xfrm>
          <a:off x="4775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71137</xdr:rowOff>
    </xdr:from>
    <xdr:ext cx="762000" cy="259045"/>
    <xdr:sp macro="" textlink="">
      <xdr:nvSpPr>
        <xdr:cNvPr id="86" name="人件費該当値テキスト">
          <a:extLst>
            <a:ext uri="{FF2B5EF4-FFF2-40B4-BE49-F238E27FC236}">
              <a16:creationId xmlns="" xmlns:a16="http://schemas.microsoft.com/office/drawing/2014/main" id="{00000000-0008-0000-0400-000056000000}"/>
            </a:ext>
          </a:extLst>
        </xdr:cNvPr>
        <xdr:cNvSpPr txBox="1"/>
      </xdr:nvSpPr>
      <xdr:spPr>
        <a:xfrm>
          <a:off x="4914900" y="624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91440</xdr:rowOff>
    </xdr:from>
    <xdr:to>
      <xdr:col>20</xdr:col>
      <xdr:colOff>38100</xdr:colOff>
      <xdr:row>37</xdr:row>
      <xdr:rowOff>21590</xdr:rowOff>
    </xdr:to>
    <xdr:sp macro="" textlink="">
      <xdr:nvSpPr>
        <xdr:cNvPr id="87" name="楕円 86">
          <a:extLst>
            <a:ext uri="{FF2B5EF4-FFF2-40B4-BE49-F238E27FC236}">
              <a16:creationId xmlns="" xmlns:a16="http://schemas.microsoft.com/office/drawing/2014/main" id="{00000000-0008-0000-0400-000057000000}"/>
            </a:ext>
          </a:extLst>
        </xdr:cNvPr>
        <xdr:cNvSpPr/>
      </xdr:nvSpPr>
      <xdr:spPr>
        <a:xfrm>
          <a:off x="39370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88" name="テキスト ボックス 87">
          <a:extLst>
            <a:ext uri="{FF2B5EF4-FFF2-40B4-BE49-F238E27FC236}">
              <a16:creationId xmlns="" xmlns:a16="http://schemas.microsoft.com/office/drawing/2014/main" id="{00000000-0008-0000-0400-000058000000}"/>
            </a:ext>
          </a:extLst>
        </xdr:cNvPr>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3810</xdr:rowOff>
    </xdr:from>
    <xdr:to>
      <xdr:col>15</xdr:col>
      <xdr:colOff>149225</xdr:colOff>
      <xdr:row>37</xdr:row>
      <xdr:rowOff>105410</xdr:rowOff>
    </xdr:to>
    <xdr:sp macro="" textlink="">
      <xdr:nvSpPr>
        <xdr:cNvPr id="89" name="楕円 88">
          <a:extLst>
            <a:ext uri="{FF2B5EF4-FFF2-40B4-BE49-F238E27FC236}">
              <a16:creationId xmlns="" xmlns:a16="http://schemas.microsoft.com/office/drawing/2014/main" id="{00000000-0008-0000-0400-000059000000}"/>
            </a:ext>
          </a:extLst>
        </xdr:cNvPr>
        <xdr:cNvSpPr/>
      </xdr:nvSpPr>
      <xdr:spPr>
        <a:xfrm>
          <a:off x="30480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90187</xdr:rowOff>
    </xdr:from>
    <xdr:ext cx="762000" cy="259045"/>
    <xdr:sp macro="" textlink="">
      <xdr:nvSpPr>
        <xdr:cNvPr id="90" name="テキスト ボックス 89">
          <a:extLst>
            <a:ext uri="{FF2B5EF4-FFF2-40B4-BE49-F238E27FC236}">
              <a16:creationId xmlns="" xmlns:a16="http://schemas.microsoft.com/office/drawing/2014/main" id="{00000000-0008-0000-0400-00005A000000}"/>
            </a:ext>
          </a:extLst>
        </xdr:cNvPr>
        <xdr:cNvSpPr txBox="1"/>
      </xdr:nvSpPr>
      <xdr:spPr>
        <a:xfrm>
          <a:off x="2717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26670</xdr:rowOff>
    </xdr:from>
    <xdr:to>
      <xdr:col>11</xdr:col>
      <xdr:colOff>60325</xdr:colOff>
      <xdr:row>37</xdr:row>
      <xdr:rowOff>128270</xdr:rowOff>
    </xdr:to>
    <xdr:sp macro="" textlink="">
      <xdr:nvSpPr>
        <xdr:cNvPr id="91" name="楕円 90">
          <a:extLst>
            <a:ext uri="{FF2B5EF4-FFF2-40B4-BE49-F238E27FC236}">
              <a16:creationId xmlns="" xmlns:a16="http://schemas.microsoft.com/office/drawing/2014/main" id="{00000000-0008-0000-0400-00005B000000}"/>
            </a:ext>
          </a:extLst>
        </xdr:cNvPr>
        <xdr:cNvSpPr/>
      </xdr:nvSpPr>
      <xdr:spPr>
        <a:xfrm>
          <a:off x="2159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113047</xdr:rowOff>
    </xdr:from>
    <xdr:ext cx="762000" cy="259045"/>
    <xdr:sp macro="" textlink="">
      <xdr:nvSpPr>
        <xdr:cNvPr id="92" name="テキスト ボックス 91">
          <a:extLst>
            <a:ext uri="{FF2B5EF4-FFF2-40B4-BE49-F238E27FC236}">
              <a16:creationId xmlns="" xmlns:a16="http://schemas.microsoft.com/office/drawing/2014/main" id="{00000000-0008-0000-0400-00005C000000}"/>
            </a:ext>
          </a:extLst>
        </xdr:cNvPr>
        <xdr:cNvSpPr txBox="1"/>
      </xdr:nvSpPr>
      <xdr:spPr>
        <a:xfrm>
          <a:off x="1828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34290</xdr:rowOff>
    </xdr:from>
    <xdr:to>
      <xdr:col>6</xdr:col>
      <xdr:colOff>171450</xdr:colOff>
      <xdr:row>37</xdr:row>
      <xdr:rowOff>135890</xdr:rowOff>
    </xdr:to>
    <xdr:sp macro="" textlink="">
      <xdr:nvSpPr>
        <xdr:cNvPr id="93" name="楕円 92">
          <a:extLst>
            <a:ext uri="{FF2B5EF4-FFF2-40B4-BE49-F238E27FC236}">
              <a16:creationId xmlns="" xmlns:a16="http://schemas.microsoft.com/office/drawing/2014/main" id="{00000000-0008-0000-0400-00005D000000}"/>
            </a:ext>
          </a:extLst>
        </xdr:cNvPr>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120667</xdr:rowOff>
    </xdr:from>
    <xdr:ext cx="762000" cy="259045"/>
    <xdr:sp macro="" textlink="">
      <xdr:nvSpPr>
        <xdr:cNvPr id="94" name="テキスト ボックス 93">
          <a:extLst>
            <a:ext uri="{FF2B5EF4-FFF2-40B4-BE49-F238E27FC236}">
              <a16:creationId xmlns="" xmlns:a16="http://schemas.microsoft.com/office/drawing/2014/main" id="{00000000-0008-0000-0400-00005E000000}"/>
            </a:ext>
          </a:extLst>
        </xdr:cNvPr>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財政健全化計画に基づき、費用削減に努めた結果、類似団体中最も低い比率を維持してきている。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今後は、業務の民間委託化を推進し、職員人件費等から委託料といった物件費へのシフトを検討する等、費用全体の削減に努めていく。</a:t>
          </a:r>
          <a:endPar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12700</xdr:rowOff>
    </xdr:from>
    <xdr:to>
      <xdr:col>82</xdr:col>
      <xdr:colOff>107950</xdr:colOff>
      <xdr:row>20</xdr:row>
      <xdr:rowOff>104140</xdr:rowOff>
    </xdr:to>
    <xdr:cxnSp macro="">
      <xdr:nvCxnSpPr>
        <xdr:cNvPr id="122" name="直線コネクタ 121">
          <a:extLst>
            <a:ext uri="{FF2B5EF4-FFF2-40B4-BE49-F238E27FC236}">
              <a16:creationId xmlns="" xmlns:a16="http://schemas.microsoft.com/office/drawing/2014/main" id="{00000000-0008-0000-0400-00007A000000}"/>
            </a:ext>
          </a:extLst>
        </xdr:cNvPr>
        <xdr:cNvCxnSpPr/>
      </xdr:nvCxnSpPr>
      <xdr:spPr>
        <a:xfrm flipV="1">
          <a:off x="16510000" y="241300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76217</xdr:rowOff>
    </xdr:from>
    <xdr:ext cx="762000" cy="259045"/>
    <xdr:sp macro="" textlink="">
      <xdr:nvSpPr>
        <xdr:cNvPr id="123" name="物件費最小値テキスト">
          <a:extLst>
            <a:ext uri="{FF2B5EF4-FFF2-40B4-BE49-F238E27FC236}">
              <a16:creationId xmlns="" xmlns:a16="http://schemas.microsoft.com/office/drawing/2014/main" id="{00000000-0008-0000-0400-00007B000000}"/>
            </a:ext>
          </a:extLst>
        </xdr:cNvPr>
        <xdr:cNvSpPr txBox="1"/>
      </xdr:nvSpPr>
      <xdr:spPr>
        <a:xfrm>
          <a:off x="16598900" y="350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104140</xdr:rowOff>
    </xdr:from>
    <xdr:to>
      <xdr:col>82</xdr:col>
      <xdr:colOff>196850</xdr:colOff>
      <xdr:row>20</xdr:row>
      <xdr:rowOff>104140</xdr:rowOff>
    </xdr:to>
    <xdr:cxnSp macro="">
      <xdr:nvCxnSpPr>
        <xdr:cNvPr id="124" name="直線コネクタ 123">
          <a:extLst>
            <a:ext uri="{FF2B5EF4-FFF2-40B4-BE49-F238E27FC236}">
              <a16:creationId xmlns="" xmlns:a16="http://schemas.microsoft.com/office/drawing/2014/main" id="{00000000-0008-0000-0400-00007C000000}"/>
            </a:ext>
          </a:extLst>
        </xdr:cNvPr>
        <xdr:cNvCxnSpPr/>
      </xdr:nvCxnSpPr>
      <xdr:spPr>
        <a:xfrm>
          <a:off x="16421100" y="3533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99077</xdr:rowOff>
    </xdr:from>
    <xdr:ext cx="762000" cy="259045"/>
    <xdr:sp macro="" textlink="">
      <xdr:nvSpPr>
        <xdr:cNvPr id="125" name="物件費最大値テキスト">
          <a:extLst>
            <a:ext uri="{FF2B5EF4-FFF2-40B4-BE49-F238E27FC236}">
              <a16:creationId xmlns="" xmlns:a16="http://schemas.microsoft.com/office/drawing/2014/main" id="{00000000-0008-0000-0400-00007D000000}"/>
            </a:ext>
          </a:extLst>
        </xdr:cNvPr>
        <xdr:cNvSpPr txBox="1"/>
      </xdr:nvSpPr>
      <xdr:spPr>
        <a:xfrm>
          <a:off x="165989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12700</xdr:rowOff>
    </xdr:from>
    <xdr:to>
      <xdr:col>82</xdr:col>
      <xdr:colOff>196850</xdr:colOff>
      <xdr:row>14</xdr:row>
      <xdr:rowOff>12700</xdr:rowOff>
    </xdr:to>
    <xdr:cxnSp macro="">
      <xdr:nvCxnSpPr>
        <xdr:cNvPr id="126" name="直線コネクタ 125">
          <a:extLst>
            <a:ext uri="{FF2B5EF4-FFF2-40B4-BE49-F238E27FC236}">
              <a16:creationId xmlns="" xmlns:a16="http://schemas.microsoft.com/office/drawing/2014/main" id="{00000000-0008-0000-0400-00007E000000}"/>
            </a:ext>
          </a:extLst>
        </xdr:cNvPr>
        <xdr:cNvCxnSpPr/>
      </xdr:nvCxnSpPr>
      <xdr:spPr>
        <a:xfrm>
          <a:off x="16421100" y="241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xdr:rowOff>
    </xdr:from>
    <xdr:to>
      <xdr:col>82</xdr:col>
      <xdr:colOff>107950</xdr:colOff>
      <xdr:row>14</xdr:row>
      <xdr:rowOff>27940</xdr:rowOff>
    </xdr:to>
    <xdr:cxnSp macro="">
      <xdr:nvCxnSpPr>
        <xdr:cNvPr id="127" name="直線コネクタ 126">
          <a:extLst>
            <a:ext uri="{FF2B5EF4-FFF2-40B4-BE49-F238E27FC236}">
              <a16:creationId xmlns="" xmlns:a16="http://schemas.microsoft.com/office/drawing/2014/main" id="{00000000-0008-0000-0400-00007F000000}"/>
            </a:ext>
          </a:extLst>
        </xdr:cNvPr>
        <xdr:cNvCxnSpPr/>
      </xdr:nvCxnSpPr>
      <xdr:spPr>
        <a:xfrm flipV="1">
          <a:off x="15671800" y="24130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101617</xdr:rowOff>
    </xdr:from>
    <xdr:ext cx="762000" cy="259045"/>
    <xdr:sp macro="" textlink="">
      <xdr:nvSpPr>
        <xdr:cNvPr id="128" name="物件費平均値テキスト">
          <a:extLst>
            <a:ext uri="{FF2B5EF4-FFF2-40B4-BE49-F238E27FC236}">
              <a16:creationId xmlns="" xmlns:a16="http://schemas.microsoft.com/office/drawing/2014/main" id="{00000000-0008-0000-0400-000080000000}"/>
            </a:ext>
          </a:extLst>
        </xdr:cNvPr>
        <xdr:cNvSpPr txBox="1"/>
      </xdr:nvSpPr>
      <xdr:spPr>
        <a:xfrm>
          <a:off x="16598900" y="2844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129540</xdr:rowOff>
    </xdr:from>
    <xdr:to>
      <xdr:col>82</xdr:col>
      <xdr:colOff>158750</xdr:colOff>
      <xdr:row>17</xdr:row>
      <xdr:rowOff>59690</xdr:rowOff>
    </xdr:to>
    <xdr:sp macro="" textlink="">
      <xdr:nvSpPr>
        <xdr:cNvPr id="129" name="フローチャート: 判断 128">
          <a:extLst>
            <a:ext uri="{FF2B5EF4-FFF2-40B4-BE49-F238E27FC236}">
              <a16:creationId xmlns="" xmlns:a16="http://schemas.microsoft.com/office/drawing/2014/main" id="{00000000-0008-0000-0400-000081000000}"/>
            </a:ext>
          </a:extLst>
        </xdr:cNvPr>
        <xdr:cNvSpPr/>
      </xdr:nvSpPr>
      <xdr:spPr>
        <a:xfrm>
          <a:off x="164592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27940</xdr:rowOff>
    </xdr:from>
    <xdr:to>
      <xdr:col>78</xdr:col>
      <xdr:colOff>69850</xdr:colOff>
      <xdr:row>14</xdr:row>
      <xdr:rowOff>35560</xdr:rowOff>
    </xdr:to>
    <xdr:cxnSp macro="">
      <xdr:nvCxnSpPr>
        <xdr:cNvPr id="130" name="直線コネクタ 129">
          <a:extLst>
            <a:ext uri="{FF2B5EF4-FFF2-40B4-BE49-F238E27FC236}">
              <a16:creationId xmlns="" xmlns:a16="http://schemas.microsoft.com/office/drawing/2014/main" id="{00000000-0008-0000-0400-000082000000}"/>
            </a:ext>
          </a:extLst>
        </xdr:cNvPr>
        <xdr:cNvCxnSpPr/>
      </xdr:nvCxnSpPr>
      <xdr:spPr>
        <a:xfrm flipV="1">
          <a:off x="14782800" y="242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34290</xdr:rowOff>
    </xdr:from>
    <xdr:to>
      <xdr:col>78</xdr:col>
      <xdr:colOff>120650</xdr:colOff>
      <xdr:row>17</xdr:row>
      <xdr:rowOff>135890</xdr:rowOff>
    </xdr:to>
    <xdr:sp macro="" textlink="">
      <xdr:nvSpPr>
        <xdr:cNvPr id="131" name="フローチャート: 判断 130">
          <a:extLst>
            <a:ext uri="{FF2B5EF4-FFF2-40B4-BE49-F238E27FC236}">
              <a16:creationId xmlns="" xmlns:a16="http://schemas.microsoft.com/office/drawing/2014/main" id="{00000000-0008-0000-0400-000083000000}"/>
            </a:ext>
          </a:extLst>
        </xdr:cNvPr>
        <xdr:cNvSpPr/>
      </xdr:nvSpPr>
      <xdr:spPr>
        <a:xfrm>
          <a:off x="15621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120667</xdr:rowOff>
    </xdr:from>
    <xdr:ext cx="736600" cy="259045"/>
    <xdr:sp macro="" textlink="">
      <xdr:nvSpPr>
        <xdr:cNvPr id="132" name="テキスト ボックス 131">
          <a:extLst>
            <a:ext uri="{FF2B5EF4-FFF2-40B4-BE49-F238E27FC236}">
              <a16:creationId xmlns="" xmlns:a16="http://schemas.microsoft.com/office/drawing/2014/main" id="{00000000-0008-0000-0400-000084000000}"/>
            </a:ext>
          </a:extLst>
        </xdr:cNvPr>
        <xdr:cNvSpPr txBox="1"/>
      </xdr:nvSpPr>
      <xdr:spPr>
        <a:xfrm>
          <a:off x="15290800" y="303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27940</xdr:rowOff>
    </xdr:from>
    <xdr:to>
      <xdr:col>73</xdr:col>
      <xdr:colOff>180975</xdr:colOff>
      <xdr:row>14</xdr:row>
      <xdr:rowOff>35560</xdr:rowOff>
    </xdr:to>
    <xdr:cxnSp macro="">
      <xdr:nvCxnSpPr>
        <xdr:cNvPr id="133" name="直線コネクタ 132">
          <a:extLst>
            <a:ext uri="{FF2B5EF4-FFF2-40B4-BE49-F238E27FC236}">
              <a16:creationId xmlns="" xmlns:a16="http://schemas.microsoft.com/office/drawing/2014/main" id="{00000000-0008-0000-0400-000085000000}"/>
            </a:ext>
          </a:extLst>
        </xdr:cNvPr>
        <xdr:cNvCxnSpPr/>
      </xdr:nvCxnSpPr>
      <xdr:spPr>
        <a:xfrm>
          <a:off x="13893800" y="242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4" name="フローチャート: 判断 133">
          <a:extLst>
            <a:ext uri="{FF2B5EF4-FFF2-40B4-BE49-F238E27FC236}">
              <a16:creationId xmlns="" xmlns:a16="http://schemas.microsoft.com/office/drawing/2014/main" id="{00000000-0008-0000-0400-000086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5" name="テキスト ボックス 134">
          <a:extLst>
            <a:ext uri="{FF2B5EF4-FFF2-40B4-BE49-F238E27FC236}">
              <a16:creationId xmlns="" xmlns:a16="http://schemas.microsoft.com/office/drawing/2014/main" id="{00000000-0008-0000-0400-000087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153670</xdr:rowOff>
    </xdr:from>
    <xdr:to>
      <xdr:col>69</xdr:col>
      <xdr:colOff>92075</xdr:colOff>
      <xdr:row>14</xdr:row>
      <xdr:rowOff>27940</xdr:rowOff>
    </xdr:to>
    <xdr:cxnSp macro="">
      <xdr:nvCxnSpPr>
        <xdr:cNvPr id="136" name="直線コネクタ 135">
          <a:extLst>
            <a:ext uri="{FF2B5EF4-FFF2-40B4-BE49-F238E27FC236}">
              <a16:creationId xmlns="" xmlns:a16="http://schemas.microsoft.com/office/drawing/2014/main" id="{00000000-0008-0000-0400-000088000000}"/>
            </a:ext>
          </a:extLst>
        </xdr:cNvPr>
        <xdr:cNvCxnSpPr/>
      </xdr:nvCxnSpPr>
      <xdr:spPr>
        <a:xfrm>
          <a:off x="13004800" y="2382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7" name="フローチャート: 判断 136">
          <a:extLst>
            <a:ext uri="{FF2B5EF4-FFF2-40B4-BE49-F238E27FC236}">
              <a16:creationId xmlns="" xmlns:a16="http://schemas.microsoft.com/office/drawing/2014/main" id="{00000000-0008-0000-0400-000089000000}"/>
            </a:ext>
          </a:extLst>
        </xdr:cNvPr>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90187</xdr:rowOff>
    </xdr:from>
    <xdr:ext cx="762000" cy="259045"/>
    <xdr:sp macro="" textlink="">
      <xdr:nvSpPr>
        <xdr:cNvPr id="138" name="テキスト ボックス 137">
          <a:extLst>
            <a:ext uri="{FF2B5EF4-FFF2-40B4-BE49-F238E27FC236}">
              <a16:creationId xmlns="" xmlns:a16="http://schemas.microsoft.com/office/drawing/2014/main" id="{00000000-0008-0000-0400-00008A000000}"/>
            </a:ext>
          </a:extLst>
        </xdr:cNvPr>
        <xdr:cNvSpPr txBox="1"/>
      </xdr:nvSpPr>
      <xdr:spPr>
        <a:xfrm>
          <a:off x="13512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9" name="フローチャート: 判断 138">
          <a:extLst>
            <a:ext uri="{FF2B5EF4-FFF2-40B4-BE49-F238E27FC236}">
              <a16:creationId xmlns="" xmlns:a16="http://schemas.microsoft.com/office/drawing/2014/main" id="{00000000-0008-0000-0400-00008B000000}"/>
            </a:ext>
          </a:extLst>
        </xdr:cNvPr>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74947</xdr:rowOff>
    </xdr:from>
    <xdr:ext cx="762000" cy="259045"/>
    <xdr:sp macro="" textlink="">
      <xdr:nvSpPr>
        <xdr:cNvPr id="140" name="テキスト ボックス 139">
          <a:extLst>
            <a:ext uri="{FF2B5EF4-FFF2-40B4-BE49-F238E27FC236}">
              <a16:creationId xmlns="" xmlns:a16="http://schemas.microsoft.com/office/drawing/2014/main" id="{00000000-0008-0000-0400-00008C000000}"/>
            </a:ext>
          </a:extLst>
        </xdr:cNvPr>
        <xdr:cNvSpPr txBox="1"/>
      </xdr:nvSpPr>
      <xdr:spPr>
        <a:xfrm>
          <a:off x="12623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133350</xdr:rowOff>
    </xdr:from>
    <xdr:to>
      <xdr:col>82</xdr:col>
      <xdr:colOff>158750</xdr:colOff>
      <xdr:row>14</xdr:row>
      <xdr:rowOff>63500</xdr:rowOff>
    </xdr:to>
    <xdr:sp macro="" textlink="">
      <xdr:nvSpPr>
        <xdr:cNvPr id="146" name="楕円 145">
          <a:extLst>
            <a:ext uri="{FF2B5EF4-FFF2-40B4-BE49-F238E27FC236}">
              <a16:creationId xmlns="" xmlns:a16="http://schemas.microsoft.com/office/drawing/2014/main" id="{00000000-0008-0000-0400-000092000000}"/>
            </a:ext>
          </a:extLst>
        </xdr:cNvPr>
        <xdr:cNvSpPr/>
      </xdr:nvSpPr>
      <xdr:spPr>
        <a:xfrm>
          <a:off x="16459200" y="236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41927</xdr:rowOff>
    </xdr:from>
    <xdr:ext cx="762000" cy="259045"/>
    <xdr:sp macro="" textlink="">
      <xdr:nvSpPr>
        <xdr:cNvPr id="147" name="物件費該当値テキスト">
          <a:extLst>
            <a:ext uri="{FF2B5EF4-FFF2-40B4-BE49-F238E27FC236}">
              <a16:creationId xmlns="" xmlns:a16="http://schemas.microsoft.com/office/drawing/2014/main" id="{00000000-0008-0000-0400-000093000000}"/>
            </a:ext>
          </a:extLst>
        </xdr:cNvPr>
        <xdr:cNvSpPr txBox="1"/>
      </xdr:nvSpPr>
      <xdr:spPr>
        <a:xfrm>
          <a:off x="165989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148590</xdr:rowOff>
    </xdr:from>
    <xdr:to>
      <xdr:col>78</xdr:col>
      <xdr:colOff>120650</xdr:colOff>
      <xdr:row>14</xdr:row>
      <xdr:rowOff>78740</xdr:rowOff>
    </xdr:to>
    <xdr:sp macro="" textlink="">
      <xdr:nvSpPr>
        <xdr:cNvPr id="148" name="楕円 147">
          <a:extLst>
            <a:ext uri="{FF2B5EF4-FFF2-40B4-BE49-F238E27FC236}">
              <a16:creationId xmlns="" xmlns:a16="http://schemas.microsoft.com/office/drawing/2014/main" id="{00000000-0008-0000-0400-000094000000}"/>
            </a:ext>
          </a:extLst>
        </xdr:cNvPr>
        <xdr:cNvSpPr/>
      </xdr:nvSpPr>
      <xdr:spPr>
        <a:xfrm>
          <a:off x="15621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88917</xdr:rowOff>
    </xdr:from>
    <xdr:ext cx="736600" cy="259045"/>
    <xdr:sp macro="" textlink="">
      <xdr:nvSpPr>
        <xdr:cNvPr id="149" name="テキスト ボックス 148">
          <a:extLst>
            <a:ext uri="{FF2B5EF4-FFF2-40B4-BE49-F238E27FC236}">
              <a16:creationId xmlns="" xmlns:a16="http://schemas.microsoft.com/office/drawing/2014/main" id="{00000000-0008-0000-0400-000095000000}"/>
            </a:ext>
          </a:extLst>
        </xdr:cNvPr>
        <xdr:cNvSpPr txBox="1"/>
      </xdr:nvSpPr>
      <xdr:spPr>
        <a:xfrm>
          <a:off x="15290800" y="2146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156210</xdr:rowOff>
    </xdr:from>
    <xdr:to>
      <xdr:col>74</xdr:col>
      <xdr:colOff>31750</xdr:colOff>
      <xdr:row>14</xdr:row>
      <xdr:rowOff>86360</xdr:rowOff>
    </xdr:to>
    <xdr:sp macro="" textlink="">
      <xdr:nvSpPr>
        <xdr:cNvPr id="150" name="楕円 149">
          <a:extLst>
            <a:ext uri="{FF2B5EF4-FFF2-40B4-BE49-F238E27FC236}">
              <a16:creationId xmlns="" xmlns:a16="http://schemas.microsoft.com/office/drawing/2014/main" id="{00000000-0008-0000-0400-000096000000}"/>
            </a:ext>
          </a:extLst>
        </xdr:cNvPr>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96537</xdr:rowOff>
    </xdr:from>
    <xdr:ext cx="762000" cy="259045"/>
    <xdr:sp macro="" textlink="">
      <xdr:nvSpPr>
        <xdr:cNvPr id="151" name="テキスト ボックス 150">
          <a:extLst>
            <a:ext uri="{FF2B5EF4-FFF2-40B4-BE49-F238E27FC236}">
              <a16:creationId xmlns="" xmlns:a16="http://schemas.microsoft.com/office/drawing/2014/main" id="{00000000-0008-0000-0400-000097000000}"/>
            </a:ext>
          </a:extLst>
        </xdr:cNvPr>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148590</xdr:rowOff>
    </xdr:from>
    <xdr:to>
      <xdr:col>69</xdr:col>
      <xdr:colOff>142875</xdr:colOff>
      <xdr:row>14</xdr:row>
      <xdr:rowOff>78740</xdr:rowOff>
    </xdr:to>
    <xdr:sp macro="" textlink="">
      <xdr:nvSpPr>
        <xdr:cNvPr id="152" name="楕円 151">
          <a:extLst>
            <a:ext uri="{FF2B5EF4-FFF2-40B4-BE49-F238E27FC236}">
              <a16:creationId xmlns="" xmlns:a16="http://schemas.microsoft.com/office/drawing/2014/main" id="{00000000-0008-0000-0400-000098000000}"/>
            </a:ext>
          </a:extLst>
        </xdr:cNvPr>
        <xdr:cNvSpPr/>
      </xdr:nvSpPr>
      <xdr:spPr>
        <a:xfrm>
          <a:off x="13843000" y="237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88917</xdr:rowOff>
    </xdr:from>
    <xdr:ext cx="762000" cy="259045"/>
    <xdr:sp macro="" textlink="">
      <xdr:nvSpPr>
        <xdr:cNvPr id="153" name="テキスト ボックス 152">
          <a:extLst>
            <a:ext uri="{FF2B5EF4-FFF2-40B4-BE49-F238E27FC236}">
              <a16:creationId xmlns="" xmlns:a16="http://schemas.microsoft.com/office/drawing/2014/main" id="{00000000-0008-0000-0400-000099000000}"/>
            </a:ext>
          </a:extLst>
        </xdr:cNvPr>
        <xdr:cNvSpPr txBox="1"/>
      </xdr:nvSpPr>
      <xdr:spPr>
        <a:xfrm>
          <a:off x="13512800" y="214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102870</xdr:rowOff>
    </xdr:from>
    <xdr:to>
      <xdr:col>65</xdr:col>
      <xdr:colOff>53975</xdr:colOff>
      <xdr:row>14</xdr:row>
      <xdr:rowOff>33020</xdr:rowOff>
    </xdr:to>
    <xdr:sp macro="" textlink="">
      <xdr:nvSpPr>
        <xdr:cNvPr id="154" name="楕円 153">
          <a:extLst>
            <a:ext uri="{FF2B5EF4-FFF2-40B4-BE49-F238E27FC236}">
              <a16:creationId xmlns="" xmlns:a16="http://schemas.microsoft.com/office/drawing/2014/main" id="{00000000-0008-0000-0400-00009A000000}"/>
            </a:ext>
          </a:extLst>
        </xdr:cNvPr>
        <xdr:cNvSpPr/>
      </xdr:nvSpPr>
      <xdr:spPr>
        <a:xfrm>
          <a:off x="12954000" y="233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43197</xdr:rowOff>
    </xdr:from>
    <xdr:ext cx="762000" cy="259045"/>
    <xdr:sp macro="" textlink="">
      <xdr:nvSpPr>
        <xdr:cNvPr id="155" name="テキスト ボックス 154">
          <a:extLst>
            <a:ext uri="{FF2B5EF4-FFF2-40B4-BE49-F238E27FC236}">
              <a16:creationId xmlns="" xmlns:a16="http://schemas.microsoft.com/office/drawing/2014/main" id="{00000000-0008-0000-0400-00009B000000}"/>
            </a:ext>
          </a:extLst>
        </xdr:cNvPr>
        <xdr:cNvSpPr txBox="1"/>
      </xdr:nvSpPr>
      <xdr:spPr>
        <a:xfrm>
          <a:off x="12623800" y="210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扶助費に係る経常収支比率が高い理由としては、障害者支援給付費、障害者更生医療給付費の額が膨らんでいることが挙げられる。資格審査等の適正化等を進め財政を圧迫する上昇傾向に歯止めをかける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114300</xdr:rowOff>
    </xdr:from>
    <xdr:to>
      <xdr:col>24</xdr:col>
      <xdr:colOff>25400</xdr:colOff>
      <xdr:row>61</xdr:row>
      <xdr:rowOff>107950</xdr:rowOff>
    </xdr:to>
    <xdr:cxnSp macro="">
      <xdr:nvCxnSpPr>
        <xdr:cNvPr id="183" name="直線コネクタ 182">
          <a:extLst>
            <a:ext uri="{FF2B5EF4-FFF2-40B4-BE49-F238E27FC236}">
              <a16:creationId xmlns="" xmlns:a16="http://schemas.microsoft.com/office/drawing/2014/main" id="{00000000-0008-0000-0400-0000B7000000}"/>
            </a:ext>
          </a:extLst>
        </xdr:cNvPr>
        <xdr:cNvCxnSpPr/>
      </xdr:nvCxnSpPr>
      <xdr:spPr>
        <a:xfrm flipV="1">
          <a:off x="4826000" y="90297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80027</xdr:rowOff>
    </xdr:from>
    <xdr:ext cx="762000" cy="259045"/>
    <xdr:sp macro="" textlink="">
      <xdr:nvSpPr>
        <xdr:cNvPr id="184" name="扶助費最小値テキスト">
          <a:extLst>
            <a:ext uri="{FF2B5EF4-FFF2-40B4-BE49-F238E27FC236}">
              <a16:creationId xmlns="" xmlns:a16="http://schemas.microsoft.com/office/drawing/2014/main" id="{00000000-0008-0000-0400-0000B8000000}"/>
            </a:ext>
          </a:extLst>
        </xdr:cNvPr>
        <xdr:cNvSpPr txBox="1"/>
      </xdr:nvSpPr>
      <xdr:spPr>
        <a:xfrm>
          <a:off x="4914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107950</xdr:rowOff>
    </xdr:from>
    <xdr:to>
      <xdr:col>24</xdr:col>
      <xdr:colOff>114300</xdr:colOff>
      <xdr:row>61</xdr:row>
      <xdr:rowOff>107950</xdr:rowOff>
    </xdr:to>
    <xdr:cxnSp macro="">
      <xdr:nvCxnSpPr>
        <xdr:cNvPr id="185" name="直線コネクタ 184">
          <a:extLst>
            <a:ext uri="{FF2B5EF4-FFF2-40B4-BE49-F238E27FC236}">
              <a16:creationId xmlns="" xmlns:a16="http://schemas.microsoft.com/office/drawing/2014/main" id="{00000000-0008-0000-0400-0000B9000000}"/>
            </a:ext>
          </a:extLst>
        </xdr:cNvPr>
        <xdr:cNvCxnSpPr/>
      </xdr:nvCxnSpPr>
      <xdr:spPr>
        <a:xfrm>
          <a:off x="4737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29227</xdr:rowOff>
    </xdr:from>
    <xdr:ext cx="762000" cy="259045"/>
    <xdr:sp macro="" textlink="">
      <xdr:nvSpPr>
        <xdr:cNvPr id="186" name="扶助費最大値テキスト">
          <a:extLst>
            <a:ext uri="{FF2B5EF4-FFF2-40B4-BE49-F238E27FC236}">
              <a16:creationId xmlns="" xmlns:a16="http://schemas.microsoft.com/office/drawing/2014/main" id="{00000000-0008-0000-0400-0000BA000000}"/>
            </a:ext>
          </a:extLst>
        </xdr:cNvPr>
        <xdr:cNvSpPr txBox="1"/>
      </xdr:nvSpPr>
      <xdr:spPr>
        <a:xfrm>
          <a:off x="4914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114300</xdr:rowOff>
    </xdr:from>
    <xdr:to>
      <xdr:col>24</xdr:col>
      <xdr:colOff>114300</xdr:colOff>
      <xdr:row>52</xdr:row>
      <xdr:rowOff>114300</xdr:rowOff>
    </xdr:to>
    <xdr:cxnSp macro="">
      <xdr:nvCxnSpPr>
        <xdr:cNvPr id="187" name="直線コネクタ 186">
          <a:extLst>
            <a:ext uri="{FF2B5EF4-FFF2-40B4-BE49-F238E27FC236}">
              <a16:creationId xmlns="" xmlns:a16="http://schemas.microsoft.com/office/drawing/2014/main" id="{00000000-0008-0000-0400-0000BB000000}"/>
            </a:ext>
          </a:extLst>
        </xdr:cNvPr>
        <xdr:cNvCxnSpPr/>
      </xdr:nvCxnSpPr>
      <xdr:spPr>
        <a:xfrm>
          <a:off x="4737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58</xdr:row>
      <xdr:rowOff>76200</xdr:rowOff>
    </xdr:from>
    <xdr:to>
      <xdr:col>24</xdr:col>
      <xdr:colOff>25400</xdr:colOff>
      <xdr:row>58</xdr:row>
      <xdr:rowOff>114300</xdr:rowOff>
    </xdr:to>
    <xdr:cxnSp macro="">
      <xdr:nvCxnSpPr>
        <xdr:cNvPr id="188" name="直線コネクタ 187">
          <a:extLst>
            <a:ext uri="{FF2B5EF4-FFF2-40B4-BE49-F238E27FC236}">
              <a16:creationId xmlns="" xmlns:a16="http://schemas.microsoft.com/office/drawing/2014/main" id="{00000000-0008-0000-0400-0000BC000000}"/>
            </a:ext>
          </a:extLst>
        </xdr:cNvPr>
        <xdr:cNvCxnSpPr/>
      </xdr:nvCxnSpPr>
      <xdr:spPr>
        <a:xfrm flipV="1">
          <a:off x="3987800" y="100203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35577</xdr:rowOff>
    </xdr:from>
    <xdr:ext cx="762000" cy="259045"/>
    <xdr:sp macro="" textlink="">
      <xdr:nvSpPr>
        <xdr:cNvPr id="189" name="扶助費平均値テキスト">
          <a:extLst>
            <a:ext uri="{FF2B5EF4-FFF2-40B4-BE49-F238E27FC236}">
              <a16:creationId xmlns="" xmlns:a16="http://schemas.microsoft.com/office/drawing/2014/main" id="{00000000-0008-0000-0400-0000BD000000}"/>
            </a:ext>
          </a:extLst>
        </xdr:cNvPr>
        <xdr:cNvSpPr txBox="1"/>
      </xdr:nvSpPr>
      <xdr:spPr>
        <a:xfrm>
          <a:off x="4914900" y="9293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19050</xdr:rowOff>
    </xdr:from>
    <xdr:to>
      <xdr:col>24</xdr:col>
      <xdr:colOff>76200</xdr:colOff>
      <xdr:row>55</xdr:row>
      <xdr:rowOff>120650</xdr:rowOff>
    </xdr:to>
    <xdr:sp macro="" textlink="">
      <xdr:nvSpPr>
        <xdr:cNvPr id="190" name="フローチャート: 判断 189">
          <a:extLst>
            <a:ext uri="{FF2B5EF4-FFF2-40B4-BE49-F238E27FC236}">
              <a16:creationId xmlns="" xmlns:a16="http://schemas.microsoft.com/office/drawing/2014/main" id="{00000000-0008-0000-0400-0000BE000000}"/>
            </a:ext>
          </a:extLst>
        </xdr:cNvPr>
        <xdr:cNvSpPr/>
      </xdr:nvSpPr>
      <xdr:spPr>
        <a:xfrm>
          <a:off x="47752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114300</xdr:rowOff>
    </xdr:from>
    <xdr:to>
      <xdr:col>19</xdr:col>
      <xdr:colOff>187325</xdr:colOff>
      <xdr:row>58</xdr:row>
      <xdr:rowOff>165100</xdr:rowOff>
    </xdr:to>
    <xdr:cxnSp macro="">
      <xdr:nvCxnSpPr>
        <xdr:cNvPr id="191" name="直線コネクタ 190">
          <a:extLst>
            <a:ext uri="{FF2B5EF4-FFF2-40B4-BE49-F238E27FC236}">
              <a16:creationId xmlns="" xmlns:a16="http://schemas.microsoft.com/office/drawing/2014/main" id="{00000000-0008-0000-0400-0000BF000000}"/>
            </a:ext>
          </a:extLst>
        </xdr:cNvPr>
        <xdr:cNvCxnSpPr/>
      </xdr:nvCxnSpPr>
      <xdr:spPr>
        <a:xfrm flipV="1">
          <a:off x="3098800" y="100584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95250</xdr:rowOff>
    </xdr:from>
    <xdr:to>
      <xdr:col>20</xdr:col>
      <xdr:colOff>38100</xdr:colOff>
      <xdr:row>56</xdr:row>
      <xdr:rowOff>25400</xdr:rowOff>
    </xdr:to>
    <xdr:sp macro="" textlink="">
      <xdr:nvSpPr>
        <xdr:cNvPr id="192" name="フローチャート: 判断 191">
          <a:extLst>
            <a:ext uri="{FF2B5EF4-FFF2-40B4-BE49-F238E27FC236}">
              <a16:creationId xmlns="" xmlns:a16="http://schemas.microsoft.com/office/drawing/2014/main" id="{00000000-0008-0000-0400-0000C0000000}"/>
            </a:ext>
          </a:extLst>
        </xdr:cNvPr>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35577</xdr:rowOff>
    </xdr:from>
    <xdr:ext cx="736600" cy="259045"/>
    <xdr:sp macro="" textlink="">
      <xdr:nvSpPr>
        <xdr:cNvPr id="193" name="テキスト ボックス 192">
          <a:extLst>
            <a:ext uri="{FF2B5EF4-FFF2-40B4-BE49-F238E27FC236}">
              <a16:creationId xmlns="" xmlns:a16="http://schemas.microsoft.com/office/drawing/2014/main" id="{00000000-0008-0000-0400-0000C1000000}"/>
            </a:ext>
          </a:extLst>
        </xdr:cNvPr>
        <xdr:cNvSpPr txBox="1"/>
      </xdr:nvSpPr>
      <xdr:spPr>
        <a:xfrm>
          <a:off x="3606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139700</xdr:rowOff>
    </xdr:from>
    <xdr:to>
      <xdr:col>15</xdr:col>
      <xdr:colOff>98425</xdr:colOff>
      <xdr:row>58</xdr:row>
      <xdr:rowOff>165100</xdr:rowOff>
    </xdr:to>
    <xdr:cxnSp macro="">
      <xdr:nvCxnSpPr>
        <xdr:cNvPr id="194" name="直線コネクタ 193">
          <a:extLst>
            <a:ext uri="{FF2B5EF4-FFF2-40B4-BE49-F238E27FC236}">
              <a16:creationId xmlns="" xmlns:a16="http://schemas.microsoft.com/office/drawing/2014/main" id="{00000000-0008-0000-0400-0000C2000000}"/>
            </a:ext>
          </a:extLst>
        </xdr:cNvPr>
        <xdr:cNvCxnSpPr/>
      </xdr:nvCxnSpPr>
      <xdr:spPr>
        <a:xfrm>
          <a:off x="2209800" y="10083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95250</xdr:rowOff>
    </xdr:from>
    <xdr:to>
      <xdr:col>15</xdr:col>
      <xdr:colOff>149225</xdr:colOff>
      <xdr:row>56</xdr:row>
      <xdr:rowOff>25400</xdr:rowOff>
    </xdr:to>
    <xdr:sp macro="" textlink="">
      <xdr:nvSpPr>
        <xdr:cNvPr id="195" name="フローチャート: 判断 194">
          <a:extLst>
            <a:ext uri="{FF2B5EF4-FFF2-40B4-BE49-F238E27FC236}">
              <a16:creationId xmlns="" xmlns:a16="http://schemas.microsoft.com/office/drawing/2014/main" id="{00000000-0008-0000-0400-0000C3000000}"/>
            </a:ext>
          </a:extLst>
        </xdr:cNvPr>
        <xdr:cNvSpPr/>
      </xdr:nvSpPr>
      <xdr:spPr>
        <a:xfrm>
          <a:off x="3048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35577</xdr:rowOff>
    </xdr:from>
    <xdr:ext cx="762000" cy="259045"/>
    <xdr:sp macro="" textlink="">
      <xdr:nvSpPr>
        <xdr:cNvPr id="196" name="テキスト ボックス 195">
          <a:extLst>
            <a:ext uri="{FF2B5EF4-FFF2-40B4-BE49-F238E27FC236}">
              <a16:creationId xmlns="" xmlns:a16="http://schemas.microsoft.com/office/drawing/2014/main" id="{00000000-0008-0000-0400-0000C4000000}"/>
            </a:ext>
          </a:extLst>
        </xdr:cNvPr>
        <xdr:cNvSpPr txBox="1"/>
      </xdr:nvSpPr>
      <xdr:spPr>
        <a:xfrm>
          <a:off x="2717800" y="929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139700</xdr:rowOff>
    </xdr:from>
    <xdr:to>
      <xdr:col>11</xdr:col>
      <xdr:colOff>9525</xdr:colOff>
      <xdr:row>58</xdr:row>
      <xdr:rowOff>152400</xdr:rowOff>
    </xdr:to>
    <xdr:cxnSp macro="">
      <xdr:nvCxnSpPr>
        <xdr:cNvPr id="197" name="直線コネクタ 196">
          <a:extLst>
            <a:ext uri="{FF2B5EF4-FFF2-40B4-BE49-F238E27FC236}">
              <a16:creationId xmlns="" xmlns:a16="http://schemas.microsoft.com/office/drawing/2014/main" id="{00000000-0008-0000-0400-0000C5000000}"/>
            </a:ext>
          </a:extLst>
        </xdr:cNvPr>
        <xdr:cNvCxnSpPr/>
      </xdr:nvCxnSpPr>
      <xdr:spPr>
        <a:xfrm flipV="1">
          <a:off x="1320800" y="100838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69850</xdr:rowOff>
    </xdr:from>
    <xdr:to>
      <xdr:col>11</xdr:col>
      <xdr:colOff>60325</xdr:colOff>
      <xdr:row>56</xdr:row>
      <xdr:rowOff>0</xdr:rowOff>
    </xdr:to>
    <xdr:sp macro="" textlink="">
      <xdr:nvSpPr>
        <xdr:cNvPr id="198" name="フローチャート: 判断 197">
          <a:extLst>
            <a:ext uri="{FF2B5EF4-FFF2-40B4-BE49-F238E27FC236}">
              <a16:creationId xmlns="" xmlns:a16="http://schemas.microsoft.com/office/drawing/2014/main" id="{00000000-0008-0000-0400-0000C6000000}"/>
            </a:ext>
          </a:extLst>
        </xdr:cNvPr>
        <xdr:cNvSpPr/>
      </xdr:nvSpPr>
      <xdr:spPr>
        <a:xfrm>
          <a:off x="2159000" y="9499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10177</xdr:rowOff>
    </xdr:from>
    <xdr:ext cx="762000" cy="259045"/>
    <xdr:sp macro="" textlink="">
      <xdr:nvSpPr>
        <xdr:cNvPr id="199" name="テキスト ボックス 198">
          <a:extLst>
            <a:ext uri="{FF2B5EF4-FFF2-40B4-BE49-F238E27FC236}">
              <a16:creationId xmlns="" xmlns:a16="http://schemas.microsoft.com/office/drawing/2014/main" id="{00000000-0008-0000-0400-0000C7000000}"/>
            </a:ext>
          </a:extLst>
        </xdr:cNvPr>
        <xdr:cNvSpPr txBox="1"/>
      </xdr:nvSpPr>
      <xdr:spPr>
        <a:xfrm>
          <a:off x="1828800" y="926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31750</xdr:rowOff>
    </xdr:from>
    <xdr:to>
      <xdr:col>6</xdr:col>
      <xdr:colOff>171450</xdr:colOff>
      <xdr:row>55</xdr:row>
      <xdr:rowOff>133350</xdr:rowOff>
    </xdr:to>
    <xdr:sp macro="" textlink="">
      <xdr:nvSpPr>
        <xdr:cNvPr id="200" name="フローチャート: 判断 199">
          <a:extLst>
            <a:ext uri="{FF2B5EF4-FFF2-40B4-BE49-F238E27FC236}">
              <a16:creationId xmlns="" xmlns:a16="http://schemas.microsoft.com/office/drawing/2014/main" id="{00000000-0008-0000-0400-0000C8000000}"/>
            </a:ext>
          </a:extLst>
        </xdr:cNvPr>
        <xdr:cNvSpPr/>
      </xdr:nvSpPr>
      <xdr:spPr>
        <a:xfrm>
          <a:off x="1270000" y="946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143527</xdr:rowOff>
    </xdr:from>
    <xdr:ext cx="762000" cy="259045"/>
    <xdr:sp macro="" textlink="">
      <xdr:nvSpPr>
        <xdr:cNvPr id="201" name="テキスト ボックス 200">
          <a:extLst>
            <a:ext uri="{FF2B5EF4-FFF2-40B4-BE49-F238E27FC236}">
              <a16:creationId xmlns="" xmlns:a16="http://schemas.microsoft.com/office/drawing/2014/main" id="{00000000-0008-0000-0400-0000C9000000}"/>
            </a:ext>
          </a:extLst>
        </xdr:cNvPr>
        <xdr:cNvSpPr txBox="1"/>
      </xdr:nvSpPr>
      <xdr:spPr>
        <a:xfrm>
          <a:off x="939800" y="923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25400</xdr:rowOff>
    </xdr:from>
    <xdr:to>
      <xdr:col>24</xdr:col>
      <xdr:colOff>76200</xdr:colOff>
      <xdr:row>58</xdr:row>
      <xdr:rowOff>127000</xdr:rowOff>
    </xdr:to>
    <xdr:sp macro="" textlink="">
      <xdr:nvSpPr>
        <xdr:cNvPr id="207" name="楕円 206">
          <a:extLst>
            <a:ext uri="{FF2B5EF4-FFF2-40B4-BE49-F238E27FC236}">
              <a16:creationId xmlns="" xmlns:a16="http://schemas.microsoft.com/office/drawing/2014/main" id="{00000000-0008-0000-0400-0000CF000000}"/>
            </a:ext>
          </a:extLst>
        </xdr:cNvPr>
        <xdr:cNvSpPr/>
      </xdr:nvSpPr>
      <xdr:spPr>
        <a:xfrm>
          <a:off x="47752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168927</xdr:rowOff>
    </xdr:from>
    <xdr:ext cx="762000" cy="259045"/>
    <xdr:sp macro="" textlink="">
      <xdr:nvSpPr>
        <xdr:cNvPr id="208" name="扶助費該当値テキスト">
          <a:extLst>
            <a:ext uri="{FF2B5EF4-FFF2-40B4-BE49-F238E27FC236}">
              <a16:creationId xmlns="" xmlns:a16="http://schemas.microsoft.com/office/drawing/2014/main" id="{00000000-0008-0000-0400-0000D0000000}"/>
            </a:ext>
          </a:extLst>
        </xdr:cNvPr>
        <xdr:cNvSpPr txBox="1"/>
      </xdr:nvSpPr>
      <xdr:spPr>
        <a:xfrm>
          <a:off x="4914900" y="994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63500</xdr:rowOff>
    </xdr:from>
    <xdr:to>
      <xdr:col>20</xdr:col>
      <xdr:colOff>38100</xdr:colOff>
      <xdr:row>58</xdr:row>
      <xdr:rowOff>165100</xdr:rowOff>
    </xdr:to>
    <xdr:sp macro="" textlink="">
      <xdr:nvSpPr>
        <xdr:cNvPr id="209" name="楕円 208">
          <a:extLst>
            <a:ext uri="{FF2B5EF4-FFF2-40B4-BE49-F238E27FC236}">
              <a16:creationId xmlns="" xmlns:a16="http://schemas.microsoft.com/office/drawing/2014/main" id="{00000000-0008-0000-0400-0000D1000000}"/>
            </a:ext>
          </a:extLst>
        </xdr:cNvPr>
        <xdr:cNvSpPr/>
      </xdr:nvSpPr>
      <xdr:spPr>
        <a:xfrm>
          <a:off x="39370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149877</xdr:rowOff>
    </xdr:from>
    <xdr:ext cx="736600" cy="259045"/>
    <xdr:sp macro="" textlink="">
      <xdr:nvSpPr>
        <xdr:cNvPr id="210" name="テキスト ボックス 209">
          <a:extLst>
            <a:ext uri="{FF2B5EF4-FFF2-40B4-BE49-F238E27FC236}">
              <a16:creationId xmlns="" xmlns:a16="http://schemas.microsoft.com/office/drawing/2014/main" id="{00000000-0008-0000-0400-0000D2000000}"/>
            </a:ext>
          </a:extLst>
        </xdr:cNvPr>
        <xdr:cNvSpPr txBox="1"/>
      </xdr:nvSpPr>
      <xdr:spPr>
        <a:xfrm>
          <a:off x="3606800" y="10093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114300</xdr:rowOff>
    </xdr:from>
    <xdr:to>
      <xdr:col>15</xdr:col>
      <xdr:colOff>149225</xdr:colOff>
      <xdr:row>59</xdr:row>
      <xdr:rowOff>44450</xdr:rowOff>
    </xdr:to>
    <xdr:sp macro="" textlink="">
      <xdr:nvSpPr>
        <xdr:cNvPr id="211" name="楕円 210">
          <a:extLst>
            <a:ext uri="{FF2B5EF4-FFF2-40B4-BE49-F238E27FC236}">
              <a16:creationId xmlns="" xmlns:a16="http://schemas.microsoft.com/office/drawing/2014/main" id="{00000000-0008-0000-0400-0000D3000000}"/>
            </a:ext>
          </a:extLst>
        </xdr:cNvPr>
        <xdr:cNvSpPr/>
      </xdr:nvSpPr>
      <xdr:spPr>
        <a:xfrm>
          <a:off x="3048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29227</xdr:rowOff>
    </xdr:from>
    <xdr:ext cx="762000" cy="259045"/>
    <xdr:sp macro="" textlink="">
      <xdr:nvSpPr>
        <xdr:cNvPr id="212" name="テキスト ボックス 211">
          <a:extLst>
            <a:ext uri="{FF2B5EF4-FFF2-40B4-BE49-F238E27FC236}">
              <a16:creationId xmlns="" xmlns:a16="http://schemas.microsoft.com/office/drawing/2014/main" id="{00000000-0008-0000-0400-0000D4000000}"/>
            </a:ext>
          </a:extLst>
        </xdr:cNvPr>
        <xdr:cNvSpPr txBox="1"/>
      </xdr:nvSpPr>
      <xdr:spPr>
        <a:xfrm>
          <a:off x="2717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88900</xdr:rowOff>
    </xdr:from>
    <xdr:to>
      <xdr:col>11</xdr:col>
      <xdr:colOff>60325</xdr:colOff>
      <xdr:row>59</xdr:row>
      <xdr:rowOff>19050</xdr:rowOff>
    </xdr:to>
    <xdr:sp macro="" textlink="">
      <xdr:nvSpPr>
        <xdr:cNvPr id="213" name="楕円 212">
          <a:extLst>
            <a:ext uri="{FF2B5EF4-FFF2-40B4-BE49-F238E27FC236}">
              <a16:creationId xmlns="" xmlns:a16="http://schemas.microsoft.com/office/drawing/2014/main" id="{00000000-0008-0000-0400-0000D5000000}"/>
            </a:ext>
          </a:extLst>
        </xdr:cNvPr>
        <xdr:cNvSpPr/>
      </xdr:nvSpPr>
      <xdr:spPr>
        <a:xfrm>
          <a:off x="2159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59</xdr:row>
      <xdr:rowOff>3827</xdr:rowOff>
    </xdr:from>
    <xdr:ext cx="762000" cy="259045"/>
    <xdr:sp macro="" textlink="">
      <xdr:nvSpPr>
        <xdr:cNvPr id="214" name="テキスト ボックス 213">
          <a:extLst>
            <a:ext uri="{FF2B5EF4-FFF2-40B4-BE49-F238E27FC236}">
              <a16:creationId xmlns="" xmlns:a16="http://schemas.microsoft.com/office/drawing/2014/main" id="{00000000-0008-0000-0400-0000D6000000}"/>
            </a:ext>
          </a:extLst>
        </xdr:cNvPr>
        <xdr:cNvSpPr txBox="1"/>
      </xdr:nvSpPr>
      <xdr:spPr>
        <a:xfrm>
          <a:off x="1828800" y="1011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101600</xdr:rowOff>
    </xdr:from>
    <xdr:to>
      <xdr:col>6</xdr:col>
      <xdr:colOff>171450</xdr:colOff>
      <xdr:row>59</xdr:row>
      <xdr:rowOff>31750</xdr:rowOff>
    </xdr:to>
    <xdr:sp macro="" textlink="">
      <xdr:nvSpPr>
        <xdr:cNvPr id="215" name="楕円 214">
          <a:extLst>
            <a:ext uri="{FF2B5EF4-FFF2-40B4-BE49-F238E27FC236}">
              <a16:creationId xmlns="" xmlns:a16="http://schemas.microsoft.com/office/drawing/2014/main" id="{00000000-0008-0000-0400-0000D7000000}"/>
            </a:ext>
          </a:extLst>
        </xdr:cNvPr>
        <xdr:cNvSpPr/>
      </xdr:nvSpPr>
      <xdr:spPr>
        <a:xfrm>
          <a:off x="12700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16527</xdr:rowOff>
    </xdr:from>
    <xdr:ext cx="762000" cy="259045"/>
    <xdr:sp macro="" textlink="">
      <xdr:nvSpPr>
        <xdr:cNvPr id="216" name="テキスト ボックス 215">
          <a:extLst>
            <a:ext uri="{FF2B5EF4-FFF2-40B4-BE49-F238E27FC236}">
              <a16:creationId xmlns="" xmlns:a16="http://schemas.microsoft.com/office/drawing/2014/main" id="{00000000-0008-0000-0400-0000D8000000}"/>
            </a:ext>
          </a:extLst>
        </xdr:cNvPr>
        <xdr:cNvSpPr txBox="1"/>
      </xdr:nvSpPr>
      <xdr:spPr>
        <a:xfrm>
          <a:off x="9398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国保会計への繰出金など、他の特別会計への繰出金が大きな割合を占めている。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今後も国保会計については、赤字解消に向け医療費の</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増加の抑制</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と保険税収入の確保に努め、普通会計の負担額を減らしていくよう努める</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a:t>
          </a:r>
          <a:endParaRPr kumimoji="1" lang="ja-JP" altLang="en-US" sz="1300" b="0" i="0" u="none" strike="noStrike" kern="0" cap="none" spc="0" normalizeH="0" baseline="0" noProof="0">
            <a:ln>
              <a:noFill/>
            </a:ln>
            <a:solidFill>
              <a:srgbClr val="FF0000"/>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a:extLst>
            <a:ext uri="{FF2B5EF4-FFF2-40B4-BE49-F238E27FC236}">
              <a16:creationId xmlns="" xmlns:a16="http://schemas.microsoft.com/office/drawing/2014/main" id="{00000000-0008-0000-0400-0000E7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a:extLst>
            <a:ext uri="{FF2B5EF4-FFF2-40B4-BE49-F238E27FC236}">
              <a16:creationId xmlns="" xmlns:a16="http://schemas.microsoft.com/office/drawing/2014/main" id="{00000000-0008-0000-0400-0000E8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a:extLst>
            <a:ext uri="{FF2B5EF4-FFF2-40B4-BE49-F238E27FC236}">
              <a16:creationId xmlns="" xmlns:a16="http://schemas.microsoft.com/office/drawing/2014/main" id="{00000000-0008-0000-0400-0000E9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a:extLst>
            <a:ext uri="{FF2B5EF4-FFF2-40B4-BE49-F238E27FC236}">
              <a16:creationId xmlns="" xmlns:a16="http://schemas.microsoft.com/office/drawing/2014/main" id="{00000000-0008-0000-0400-0000EA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a:extLst>
            <a:ext uri="{FF2B5EF4-FFF2-40B4-BE49-F238E27FC236}">
              <a16:creationId xmlns="" xmlns:a16="http://schemas.microsoft.com/office/drawing/2014/main" id="{00000000-0008-0000-0400-0000EB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a:extLst>
            <a:ext uri="{FF2B5EF4-FFF2-40B4-BE49-F238E27FC236}">
              <a16:creationId xmlns="" xmlns:a16="http://schemas.microsoft.com/office/drawing/2014/main" id="{00000000-0008-0000-0400-0000EC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a:extLst>
            <a:ext uri="{FF2B5EF4-FFF2-40B4-BE49-F238E27FC236}">
              <a16:creationId xmlns="" xmlns:a16="http://schemas.microsoft.com/office/drawing/2014/main" id="{00000000-0008-0000-0400-0000ED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a:extLst>
            <a:ext uri="{FF2B5EF4-FFF2-40B4-BE49-F238E27FC236}">
              <a16:creationId xmlns="" xmlns:a16="http://schemas.microsoft.com/office/drawing/2014/main" id="{00000000-0008-0000-0400-0000EE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a:extLst>
            <a:ext uri="{FF2B5EF4-FFF2-40B4-BE49-F238E27FC236}">
              <a16:creationId xmlns="" xmlns:a16="http://schemas.microsoft.com/office/drawing/2014/main" id="{00000000-0008-0000-0400-0000EF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a:extLst>
            <a:ext uri="{FF2B5EF4-FFF2-40B4-BE49-F238E27FC236}">
              <a16:creationId xmlns="" xmlns:a16="http://schemas.microsoft.com/office/drawing/2014/main" id="{00000000-0008-0000-0400-0000F0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69850</xdr:rowOff>
    </xdr:from>
    <xdr:to>
      <xdr:col>82</xdr:col>
      <xdr:colOff>107950</xdr:colOff>
      <xdr:row>61</xdr:row>
      <xdr:rowOff>24130</xdr:rowOff>
    </xdr:to>
    <xdr:cxnSp macro="">
      <xdr:nvCxnSpPr>
        <xdr:cNvPr id="244" name="直線コネクタ 243">
          <a:extLst>
            <a:ext uri="{FF2B5EF4-FFF2-40B4-BE49-F238E27FC236}">
              <a16:creationId xmlns="" xmlns:a16="http://schemas.microsoft.com/office/drawing/2014/main" id="{00000000-0008-0000-0400-0000F4000000}"/>
            </a:ext>
          </a:extLst>
        </xdr:cNvPr>
        <xdr:cNvCxnSpPr/>
      </xdr:nvCxnSpPr>
      <xdr:spPr>
        <a:xfrm flipV="1">
          <a:off x="16510000" y="91567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167657</xdr:rowOff>
    </xdr:from>
    <xdr:ext cx="762000" cy="259045"/>
    <xdr:sp macro="" textlink="">
      <xdr:nvSpPr>
        <xdr:cNvPr id="245" name="その他最小値テキスト">
          <a:extLst>
            <a:ext uri="{FF2B5EF4-FFF2-40B4-BE49-F238E27FC236}">
              <a16:creationId xmlns="" xmlns:a16="http://schemas.microsoft.com/office/drawing/2014/main" id="{00000000-0008-0000-0400-0000F5000000}"/>
            </a:ext>
          </a:extLst>
        </xdr:cNvPr>
        <xdr:cNvSpPr txBox="1"/>
      </xdr:nvSpPr>
      <xdr:spPr>
        <a:xfrm>
          <a:off x="16598900" y="10454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24130</xdr:rowOff>
    </xdr:from>
    <xdr:to>
      <xdr:col>82</xdr:col>
      <xdr:colOff>196850</xdr:colOff>
      <xdr:row>61</xdr:row>
      <xdr:rowOff>24130</xdr:rowOff>
    </xdr:to>
    <xdr:cxnSp macro="">
      <xdr:nvCxnSpPr>
        <xdr:cNvPr id="246" name="直線コネクタ 245">
          <a:extLst>
            <a:ext uri="{FF2B5EF4-FFF2-40B4-BE49-F238E27FC236}">
              <a16:creationId xmlns="" xmlns:a16="http://schemas.microsoft.com/office/drawing/2014/main" id="{00000000-0008-0000-0400-0000F6000000}"/>
            </a:ext>
          </a:extLst>
        </xdr:cNvPr>
        <xdr:cNvCxnSpPr/>
      </xdr:nvCxnSpPr>
      <xdr:spPr>
        <a:xfrm>
          <a:off x="16421100" y="10482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156227</xdr:rowOff>
    </xdr:from>
    <xdr:ext cx="762000" cy="259045"/>
    <xdr:sp macro="" textlink="">
      <xdr:nvSpPr>
        <xdr:cNvPr id="247" name="その他最大値テキスト">
          <a:extLst>
            <a:ext uri="{FF2B5EF4-FFF2-40B4-BE49-F238E27FC236}">
              <a16:creationId xmlns="" xmlns:a16="http://schemas.microsoft.com/office/drawing/2014/main" id="{00000000-0008-0000-0400-0000F7000000}"/>
            </a:ext>
          </a:extLst>
        </xdr:cNvPr>
        <xdr:cNvSpPr txBox="1"/>
      </xdr:nvSpPr>
      <xdr:spPr>
        <a:xfrm>
          <a:off x="16598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69850</xdr:rowOff>
    </xdr:from>
    <xdr:to>
      <xdr:col>82</xdr:col>
      <xdr:colOff>196850</xdr:colOff>
      <xdr:row>53</xdr:row>
      <xdr:rowOff>69850</xdr:rowOff>
    </xdr:to>
    <xdr:cxnSp macro="">
      <xdr:nvCxnSpPr>
        <xdr:cNvPr id="248" name="直線コネクタ 247">
          <a:extLst>
            <a:ext uri="{FF2B5EF4-FFF2-40B4-BE49-F238E27FC236}">
              <a16:creationId xmlns="" xmlns:a16="http://schemas.microsoft.com/office/drawing/2014/main" id="{00000000-0008-0000-0400-0000F8000000}"/>
            </a:ext>
          </a:extLst>
        </xdr:cNvPr>
        <xdr:cNvCxnSpPr/>
      </xdr:nvCxnSpPr>
      <xdr:spPr>
        <a:xfrm>
          <a:off x="16421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165100</xdr:rowOff>
    </xdr:from>
    <xdr:to>
      <xdr:col>82</xdr:col>
      <xdr:colOff>107950</xdr:colOff>
      <xdr:row>57</xdr:row>
      <xdr:rowOff>1270</xdr:rowOff>
    </xdr:to>
    <xdr:cxnSp macro="">
      <xdr:nvCxnSpPr>
        <xdr:cNvPr id="249" name="直線コネクタ 248">
          <a:extLst>
            <a:ext uri="{FF2B5EF4-FFF2-40B4-BE49-F238E27FC236}">
              <a16:creationId xmlns="" xmlns:a16="http://schemas.microsoft.com/office/drawing/2014/main" id="{00000000-0008-0000-0400-0000F9000000}"/>
            </a:ext>
          </a:extLst>
        </xdr:cNvPr>
        <xdr:cNvCxnSpPr/>
      </xdr:nvCxnSpPr>
      <xdr:spPr>
        <a:xfrm flipV="1">
          <a:off x="15671800" y="97663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a:extLst>
            <a:ext uri="{FF2B5EF4-FFF2-40B4-BE49-F238E27FC236}">
              <a16:creationId xmlns="" xmlns:a16="http://schemas.microsoft.com/office/drawing/2014/main" id="{00000000-0008-0000-0400-0000FA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a:extLst>
            <a:ext uri="{FF2B5EF4-FFF2-40B4-BE49-F238E27FC236}">
              <a16:creationId xmlns="" xmlns:a16="http://schemas.microsoft.com/office/drawing/2014/main" id="{00000000-0008-0000-0400-0000FB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142240</xdr:rowOff>
    </xdr:from>
    <xdr:to>
      <xdr:col>78</xdr:col>
      <xdr:colOff>69850</xdr:colOff>
      <xdr:row>57</xdr:row>
      <xdr:rowOff>1270</xdr:rowOff>
    </xdr:to>
    <xdr:cxnSp macro="">
      <xdr:nvCxnSpPr>
        <xdr:cNvPr id="252" name="直線コネクタ 251">
          <a:extLst>
            <a:ext uri="{FF2B5EF4-FFF2-40B4-BE49-F238E27FC236}">
              <a16:creationId xmlns="" xmlns:a16="http://schemas.microsoft.com/office/drawing/2014/main" id="{00000000-0008-0000-0400-0000FC000000}"/>
            </a:ext>
          </a:extLst>
        </xdr:cNvPr>
        <xdr:cNvCxnSpPr/>
      </xdr:nvCxnSpPr>
      <xdr:spPr>
        <a:xfrm>
          <a:off x="14782800" y="97434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3" name="フローチャート: 判断 252">
          <a:extLst>
            <a:ext uri="{FF2B5EF4-FFF2-40B4-BE49-F238E27FC236}">
              <a16:creationId xmlns="" xmlns:a16="http://schemas.microsoft.com/office/drawing/2014/main" id="{00000000-0008-0000-0400-0000FD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4" name="テキスト ボックス 253">
          <a:extLst>
            <a:ext uri="{FF2B5EF4-FFF2-40B4-BE49-F238E27FC236}">
              <a16:creationId xmlns="" xmlns:a16="http://schemas.microsoft.com/office/drawing/2014/main" id="{00000000-0008-0000-0400-0000FE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142240</xdr:rowOff>
    </xdr:from>
    <xdr:to>
      <xdr:col>73</xdr:col>
      <xdr:colOff>180975</xdr:colOff>
      <xdr:row>56</xdr:row>
      <xdr:rowOff>142240</xdr:rowOff>
    </xdr:to>
    <xdr:cxnSp macro="">
      <xdr:nvCxnSpPr>
        <xdr:cNvPr id="255" name="直線コネクタ 254">
          <a:extLst>
            <a:ext uri="{FF2B5EF4-FFF2-40B4-BE49-F238E27FC236}">
              <a16:creationId xmlns="" xmlns:a16="http://schemas.microsoft.com/office/drawing/2014/main" id="{00000000-0008-0000-0400-0000FF000000}"/>
            </a:ext>
          </a:extLst>
        </xdr:cNvPr>
        <xdr:cNvCxnSpPr/>
      </xdr:nvCxnSpPr>
      <xdr:spPr>
        <a:xfrm>
          <a:off x="13893800" y="97434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a:extLst>
            <a:ext uri="{FF2B5EF4-FFF2-40B4-BE49-F238E27FC236}">
              <a16:creationId xmlns="" xmlns:a16="http://schemas.microsoft.com/office/drawing/2014/main" id="{00000000-0008-0000-0400-000000010000}"/>
            </a:ext>
          </a:extLst>
        </xdr:cNvPr>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a:extLst>
            <a:ext uri="{FF2B5EF4-FFF2-40B4-BE49-F238E27FC236}">
              <a16:creationId xmlns="" xmlns:a16="http://schemas.microsoft.com/office/drawing/2014/main" id="{00000000-0008-0000-0400-000001010000}"/>
            </a:ext>
          </a:extLst>
        </xdr:cNvPr>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142240</xdr:rowOff>
    </xdr:to>
    <xdr:cxnSp macro="">
      <xdr:nvCxnSpPr>
        <xdr:cNvPr id="258" name="直線コネクタ 257">
          <a:extLst>
            <a:ext uri="{FF2B5EF4-FFF2-40B4-BE49-F238E27FC236}">
              <a16:creationId xmlns="" xmlns:a16="http://schemas.microsoft.com/office/drawing/2014/main" id="{00000000-0008-0000-0400-000002010000}"/>
            </a:ext>
          </a:extLst>
        </xdr:cNvPr>
        <xdr:cNvCxnSpPr/>
      </xdr:nvCxnSpPr>
      <xdr:spPr>
        <a:xfrm>
          <a:off x="13004800" y="96901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9" name="フローチャート: 判断 258">
          <a:extLst>
            <a:ext uri="{FF2B5EF4-FFF2-40B4-BE49-F238E27FC236}">
              <a16:creationId xmlns="" xmlns:a16="http://schemas.microsoft.com/office/drawing/2014/main" id="{00000000-0008-0000-0400-000003010000}"/>
            </a:ext>
          </a:extLst>
        </xdr:cNvPr>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0" name="テキスト ボックス 259">
          <a:extLst>
            <a:ext uri="{FF2B5EF4-FFF2-40B4-BE49-F238E27FC236}">
              <a16:creationId xmlns="" xmlns:a16="http://schemas.microsoft.com/office/drawing/2014/main" id="{00000000-0008-0000-0400-000004010000}"/>
            </a:ext>
          </a:extLst>
        </xdr:cNvPr>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1" name="フローチャート: 判断 260">
          <a:extLst>
            <a:ext uri="{FF2B5EF4-FFF2-40B4-BE49-F238E27FC236}">
              <a16:creationId xmlns="" xmlns:a16="http://schemas.microsoft.com/office/drawing/2014/main" id="{00000000-0008-0000-0400-000005010000}"/>
            </a:ext>
          </a:extLst>
        </xdr:cNvPr>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2" name="テキスト ボックス 261">
          <a:extLst>
            <a:ext uri="{FF2B5EF4-FFF2-40B4-BE49-F238E27FC236}">
              <a16:creationId xmlns="" xmlns:a16="http://schemas.microsoft.com/office/drawing/2014/main" id="{00000000-0008-0000-0400-000006010000}"/>
            </a:ext>
          </a:extLst>
        </xdr:cNvPr>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114300</xdr:rowOff>
    </xdr:from>
    <xdr:to>
      <xdr:col>82</xdr:col>
      <xdr:colOff>158750</xdr:colOff>
      <xdr:row>57</xdr:row>
      <xdr:rowOff>44450</xdr:rowOff>
    </xdr:to>
    <xdr:sp macro="" textlink="">
      <xdr:nvSpPr>
        <xdr:cNvPr id="268" name="楕円 267">
          <a:extLst>
            <a:ext uri="{FF2B5EF4-FFF2-40B4-BE49-F238E27FC236}">
              <a16:creationId xmlns="" xmlns:a16="http://schemas.microsoft.com/office/drawing/2014/main" id="{00000000-0008-0000-0400-00000C010000}"/>
            </a:ext>
          </a:extLst>
        </xdr:cNvPr>
        <xdr:cNvSpPr/>
      </xdr:nvSpPr>
      <xdr:spPr>
        <a:xfrm>
          <a:off x="164592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130827</xdr:rowOff>
    </xdr:from>
    <xdr:ext cx="762000" cy="259045"/>
    <xdr:sp macro="" textlink="">
      <xdr:nvSpPr>
        <xdr:cNvPr id="269" name="その他該当値テキスト">
          <a:extLst>
            <a:ext uri="{FF2B5EF4-FFF2-40B4-BE49-F238E27FC236}">
              <a16:creationId xmlns="" xmlns:a16="http://schemas.microsoft.com/office/drawing/2014/main" id="{00000000-0008-0000-0400-00000D010000}"/>
            </a:ext>
          </a:extLst>
        </xdr:cNvPr>
        <xdr:cNvSpPr txBox="1"/>
      </xdr:nvSpPr>
      <xdr:spPr>
        <a:xfrm>
          <a:off x="165989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121920</xdr:rowOff>
    </xdr:from>
    <xdr:to>
      <xdr:col>78</xdr:col>
      <xdr:colOff>120650</xdr:colOff>
      <xdr:row>57</xdr:row>
      <xdr:rowOff>52070</xdr:rowOff>
    </xdr:to>
    <xdr:sp macro="" textlink="">
      <xdr:nvSpPr>
        <xdr:cNvPr id="270" name="楕円 269">
          <a:extLst>
            <a:ext uri="{FF2B5EF4-FFF2-40B4-BE49-F238E27FC236}">
              <a16:creationId xmlns="" xmlns:a16="http://schemas.microsoft.com/office/drawing/2014/main" id="{00000000-0008-0000-0400-00000E010000}"/>
            </a:ext>
          </a:extLst>
        </xdr:cNvPr>
        <xdr:cNvSpPr/>
      </xdr:nvSpPr>
      <xdr:spPr>
        <a:xfrm>
          <a:off x="15621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62247</xdr:rowOff>
    </xdr:from>
    <xdr:ext cx="736600" cy="259045"/>
    <xdr:sp macro="" textlink="">
      <xdr:nvSpPr>
        <xdr:cNvPr id="271" name="テキスト ボックス 270">
          <a:extLst>
            <a:ext uri="{FF2B5EF4-FFF2-40B4-BE49-F238E27FC236}">
              <a16:creationId xmlns="" xmlns:a16="http://schemas.microsoft.com/office/drawing/2014/main" id="{00000000-0008-0000-0400-00000F010000}"/>
            </a:ext>
          </a:extLst>
        </xdr:cNvPr>
        <xdr:cNvSpPr txBox="1"/>
      </xdr:nvSpPr>
      <xdr:spPr>
        <a:xfrm>
          <a:off x="15290800" y="9491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91440</xdr:rowOff>
    </xdr:from>
    <xdr:to>
      <xdr:col>74</xdr:col>
      <xdr:colOff>31750</xdr:colOff>
      <xdr:row>57</xdr:row>
      <xdr:rowOff>21590</xdr:rowOff>
    </xdr:to>
    <xdr:sp macro="" textlink="">
      <xdr:nvSpPr>
        <xdr:cNvPr id="272" name="楕円 271">
          <a:extLst>
            <a:ext uri="{FF2B5EF4-FFF2-40B4-BE49-F238E27FC236}">
              <a16:creationId xmlns="" xmlns:a16="http://schemas.microsoft.com/office/drawing/2014/main" id="{00000000-0008-0000-0400-000010010000}"/>
            </a:ext>
          </a:extLst>
        </xdr:cNvPr>
        <xdr:cNvSpPr/>
      </xdr:nvSpPr>
      <xdr:spPr>
        <a:xfrm>
          <a:off x="14732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31767</xdr:rowOff>
    </xdr:from>
    <xdr:ext cx="762000" cy="259045"/>
    <xdr:sp macro="" textlink="">
      <xdr:nvSpPr>
        <xdr:cNvPr id="273" name="テキスト ボックス 272">
          <a:extLst>
            <a:ext uri="{FF2B5EF4-FFF2-40B4-BE49-F238E27FC236}">
              <a16:creationId xmlns="" xmlns:a16="http://schemas.microsoft.com/office/drawing/2014/main" id="{00000000-0008-0000-0400-000011010000}"/>
            </a:ext>
          </a:extLst>
        </xdr:cNvPr>
        <xdr:cNvSpPr txBox="1"/>
      </xdr:nvSpPr>
      <xdr:spPr>
        <a:xfrm>
          <a:off x="14401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4" name="楕円 273">
          <a:extLst>
            <a:ext uri="{FF2B5EF4-FFF2-40B4-BE49-F238E27FC236}">
              <a16:creationId xmlns="" xmlns:a16="http://schemas.microsoft.com/office/drawing/2014/main" id="{00000000-0008-0000-0400-000012010000}"/>
            </a:ext>
          </a:extLst>
        </xdr:cNvPr>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31767</xdr:rowOff>
    </xdr:from>
    <xdr:ext cx="762000" cy="259045"/>
    <xdr:sp macro="" textlink="">
      <xdr:nvSpPr>
        <xdr:cNvPr id="275" name="テキスト ボックス 274">
          <a:extLst>
            <a:ext uri="{FF2B5EF4-FFF2-40B4-BE49-F238E27FC236}">
              <a16:creationId xmlns="" xmlns:a16="http://schemas.microsoft.com/office/drawing/2014/main" id="{00000000-0008-0000-0400-000013010000}"/>
            </a:ext>
          </a:extLst>
        </xdr:cNvPr>
        <xdr:cNvSpPr txBox="1"/>
      </xdr:nvSpPr>
      <xdr:spPr>
        <a:xfrm>
          <a:off x="13512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a:extLst>
            <a:ext uri="{FF2B5EF4-FFF2-40B4-BE49-F238E27FC236}">
              <a16:creationId xmlns="" xmlns:a16="http://schemas.microsoft.com/office/drawing/2014/main" id="{00000000-0008-0000-0400-000014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7" name="テキスト ボックス 276">
          <a:extLst>
            <a:ext uri="{FF2B5EF4-FFF2-40B4-BE49-F238E27FC236}">
              <a16:creationId xmlns="" xmlns:a16="http://schemas.microsoft.com/office/drawing/2014/main" id="{00000000-0008-0000-0400-000015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各種団体への補助金や一部事務組合（清掃施設組合、消防組合）への補助費といった経常的な費用が発生しているため、全国平均を上回っている。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現在、補助金等検討委員会の諮問を受け</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補助金等の精査を</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実施中であり、</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随時必要性の確認をおこない、見直しや廃止を行う方針である。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2" name="直線コネクタ 291">
          <a:extLst>
            <a:ext uri="{FF2B5EF4-FFF2-40B4-BE49-F238E27FC236}">
              <a16:creationId xmlns="" xmlns:a16="http://schemas.microsoft.com/office/drawing/2014/main" id="{00000000-0008-0000-0400-000024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3" name="テキスト ボックス 292">
          <a:extLst>
            <a:ext uri="{FF2B5EF4-FFF2-40B4-BE49-F238E27FC236}">
              <a16:creationId xmlns="" xmlns:a16="http://schemas.microsoft.com/office/drawing/2014/main" id="{00000000-0008-0000-0400-000025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4" name="直線コネクタ 293">
          <a:extLst>
            <a:ext uri="{FF2B5EF4-FFF2-40B4-BE49-F238E27FC236}">
              <a16:creationId xmlns="" xmlns:a16="http://schemas.microsoft.com/office/drawing/2014/main" id="{00000000-0008-0000-0400-000026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5" name="テキスト ボックス 294">
          <a:extLst>
            <a:ext uri="{FF2B5EF4-FFF2-40B4-BE49-F238E27FC236}">
              <a16:creationId xmlns="" xmlns:a16="http://schemas.microsoft.com/office/drawing/2014/main" id="{00000000-0008-0000-0400-000027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6" name="直線コネクタ 295">
          <a:extLst>
            <a:ext uri="{FF2B5EF4-FFF2-40B4-BE49-F238E27FC236}">
              <a16:creationId xmlns="" xmlns:a16="http://schemas.microsoft.com/office/drawing/2014/main" id="{00000000-0008-0000-0400-000028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7" name="テキスト ボックス 296">
          <a:extLst>
            <a:ext uri="{FF2B5EF4-FFF2-40B4-BE49-F238E27FC236}">
              <a16:creationId xmlns="" xmlns:a16="http://schemas.microsoft.com/office/drawing/2014/main" id="{00000000-0008-0000-0400-000029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8" name="直線コネクタ 297">
          <a:extLst>
            <a:ext uri="{FF2B5EF4-FFF2-40B4-BE49-F238E27FC236}">
              <a16:creationId xmlns="" xmlns:a16="http://schemas.microsoft.com/office/drawing/2014/main" id="{00000000-0008-0000-0400-00002A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9" name="テキスト ボックス 298">
          <a:extLst>
            <a:ext uri="{FF2B5EF4-FFF2-40B4-BE49-F238E27FC236}">
              <a16:creationId xmlns="" xmlns:a16="http://schemas.microsoft.com/office/drawing/2014/main" id="{00000000-0008-0000-0400-00002B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0" name="直線コネクタ 299">
          <a:extLst>
            <a:ext uri="{FF2B5EF4-FFF2-40B4-BE49-F238E27FC236}">
              <a16:creationId xmlns="" xmlns:a16="http://schemas.microsoft.com/office/drawing/2014/main" id="{00000000-0008-0000-0400-00002C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1" name="テキスト ボックス 300">
          <a:extLst>
            <a:ext uri="{FF2B5EF4-FFF2-40B4-BE49-F238E27FC236}">
              <a16:creationId xmlns="" xmlns:a16="http://schemas.microsoft.com/office/drawing/2014/main" id="{00000000-0008-0000-0400-00002D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2" name="直線コネクタ 301">
          <a:extLst>
            <a:ext uri="{FF2B5EF4-FFF2-40B4-BE49-F238E27FC236}">
              <a16:creationId xmlns="" xmlns:a16="http://schemas.microsoft.com/office/drawing/2014/main" id="{00000000-0008-0000-0400-00002E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3" name="テキスト ボックス 302">
          <a:extLst>
            <a:ext uri="{FF2B5EF4-FFF2-40B4-BE49-F238E27FC236}">
              <a16:creationId xmlns="" xmlns:a16="http://schemas.microsoft.com/office/drawing/2014/main" id="{00000000-0008-0000-0400-00002F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a:extLst>
            <a:ext uri="{FF2B5EF4-FFF2-40B4-BE49-F238E27FC236}">
              <a16:creationId xmlns="" xmlns:a16="http://schemas.microsoft.com/office/drawing/2014/main" id="{00000000-0008-0000-0400-000031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a:extLst>
            <a:ext uri="{FF2B5EF4-FFF2-40B4-BE49-F238E27FC236}">
              <a16:creationId xmlns="" xmlns:a16="http://schemas.microsoft.com/office/drawing/2014/main" id="{00000000-0008-0000-0400-000032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82913</xdr:rowOff>
    </xdr:from>
    <xdr:to>
      <xdr:col>82</xdr:col>
      <xdr:colOff>107950</xdr:colOff>
      <xdr:row>40</xdr:row>
      <xdr:rowOff>162923</xdr:rowOff>
    </xdr:to>
    <xdr:cxnSp macro="">
      <xdr:nvCxnSpPr>
        <xdr:cNvPr id="307" name="直線コネクタ 306">
          <a:extLst>
            <a:ext uri="{FF2B5EF4-FFF2-40B4-BE49-F238E27FC236}">
              <a16:creationId xmlns="" xmlns:a16="http://schemas.microsoft.com/office/drawing/2014/main" id="{00000000-0008-0000-0400-000033010000}"/>
            </a:ext>
          </a:extLst>
        </xdr:cNvPr>
        <xdr:cNvCxnSpPr/>
      </xdr:nvCxnSpPr>
      <xdr:spPr>
        <a:xfrm flipV="1">
          <a:off x="16510000" y="5740763"/>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135000</xdr:rowOff>
    </xdr:from>
    <xdr:ext cx="762000" cy="259045"/>
    <xdr:sp macro="" textlink="">
      <xdr:nvSpPr>
        <xdr:cNvPr id="308" name="補助費等最小値テキスト">
          <a:extLst>
            <a:ext uri="{FF2B5EF4-FFF2-40B4-BE49-F238E27FC236}">
              <a16:creationId xmlns="" xmlns:a16="http://schemas.microsoft.com/office/drawing/2014/main" id="{00000000-0008-0000-0400-000034010000}"/>
            </a:ext>
          </a:extLst>
        </xdr:cNvPr>
        <xdr:cNvSpPr txBox="1"/>
      </xdr:nvSpPr>
      <xdr:spPr>
        <a:xfrm>
          <a:off x="16598900" y="6993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162923</xdr:rowOff>
    </xdr:from>
    <xdr:to>
      <xdr:col>82</xdr:col>
      <xdr:colOff>196850</xdr:colOff>
      <xdr:row>40</xdr:row>
      <xdr:rowOff>162923</xdr:rowOff>
    </xdr:to>
    <xdr:cxnSp macro="">
      <xdr:nvCxnSpPr>
        <xdr:cNvPr id="309" name="直線コネクタ 308">
          <a:extLst>
            <a:ext uri="{FF2B5EF4-FFF2-40B4-BE49-F238E27FC236}">
              <a16:creationId xmlns="" xmlns:a16="http://schemas.microsoft.com/office/drawing/2014/main" id="{00000000-0008-0000-0400-000035010000}"/>
            </a:ext>
          </a:extLst>
        </xdr:cNvPr>
        <xdr:cNvCxnSpPr/>
      </xdr:nvCxnSpPr>
      <xdr:spPr>
        <a:xfrm>
          <a:off x="16421100" y="7020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169290</xdr:rowOff>
    </xdr:from>
    <xdr:ext cx="762000" cy="259045"/>
    <xdr:sp macro="" textlink="">
      <xdr:nvSpPr>
        <xdr:cNvPr id="310" name="補助費等最大値テキスト">
          <a:extLst>
            <a:ext uri="{FF2B5EF4-FFF2-40B4-BE49-F238E27FC236}">
              <a16:creationId xmlns="" xmlns:a16="http://schemas.microsoft.com/office/drawing/2014/main" id="{00000000-0008-0000-0400-000036010000}"/>
            </a:ext>
          </a:extLst>
        </xdr:cNvPr>
        <xdr:cNvSpPr txBox="1"/>
      </xdr:nvSpPr>
      <xdr:spPr>
        <a:xfrm>
          <a:off x="16598900" y="5484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82913</xdr:rowOff>
    </xdr:from>
    <xdr:to>
      <xdr:col>82</xdr:col>
      <xdr:colOff>196850</xdr:colOff>
      <xdr:row>33</xdr:row>
      <xdr:rowOff>82913</xdr:rowOff>
    </xdr:to>
    <xdr:cxnSp macro="">
      <xdr:nvCxnSpPr>
        <xdr:cNvPr id="311" name="直線コネクタ 310">
          <a:extLst>
            <a:ext uri="{FF2B5EF4-FFF2-40B4-BE49-F238E27FC236}">
              <a16:creationId xmlns="" xmlns:a16="http://schemas.microsoft.com/office/drawing/2014/main" id="{00000000-0008-0000-0400-000037010000}"/>
            </a:ext>
          </a:extLst>
        </xdr:cNvPr>
        <xdr:cNvCxnSpPr/>
      </xdr:nvCxnSpPr>
      <xdr:spPr>
        <a:xfrm>
          <a:off x="16421100" y="5740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60053</xdr:rowOff>
    </xdr:from>
    <xdr:to>
      <xdr:col>82</xdr:col>
      <xdr:colOff>107950</xdr:colOff>
      <xdr:row>35</xdr:row>
      <xdr:rowOff>79647</xdr:rowOff>
    </xdr:to>
    <xdr:cxnSp macro="">
      <xdr:nvCxnSpPr>
        <xdr:cNvPr id="312" name="直線コネクタ 311">
          <a:extLst>
            <a:ext uri="{FF2B5EF4-FFF2-40B4-BE49-F238E27FC236}">
              <a16:creationId xmlns="" xmlns:a16="http://schemas.microsoft.com/office/drawing/2014/main" id="{00000000-0008-0000-0400-000038010000}"/>
            </a:ext>
          </a:extLst>
        </xdr:cNvPr>
        <xdr:cNvCxnSpPr/>
      </xdr:nvCxnSpPr>
      <xdr:spPr>
        <a:xfrm flipV="1">
          <a:off x="15671800" y="606080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170741</xdr:rowOff>
    </xdr:from>
    <xdr:ext cx="762000" cy="259045"/>
    <xdr:sp macro="" textlink="">
      <xdr:nvSpPr>
        <xdr:cNvPr id="313" name="補助費等平均値テキスト">
          <a:extLst>
            <a:ext uri="{FF2B5EF4-FFF2-40B4-BE49-F238E27FC236}">
              <a16:creationId xmlns="" xmlns:a16="http://schemas.microsoft.com/office/drawing/2014/main" id="{00000000-0008-0000-0400-000039010000}"/>
            </a:ext>
          </a:extLst>
        </xdr:cNvPr>
        <xdr:cNvSpPr txBox="1"/>
      </xdr:nvSpPr>
      <xdr:spPr>
        <a:xfrm>
          <a:off x="16598900" y="61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27214</xdr:rowOff>
    </xdr:from>
    <xdr:to>
      <xdr:col>82</xdr:col>
      <xdr:colOff>158750</xdr:colOff>
      <xdr:row>36</xdr:row>
      <xdr:rowOff>128814</xdr:rowOff>
    </xdr:to>
    <xdr:sp macro="" textlink="">
      <xdr:nvSpPr>
        <xdr:cNvPr id="314" name="フローチャート: 判断 313">
          <a:extLst>
            <a:ext uri="{FF2B5EF4-FFF2-40B4-BE49-F238E27FC236}">
              <a16:creationId xmlns="" xmlns:a16="http://schemas.microsoft.com/office/drawing/2014/main" id="{00000000-0008-0000-0400-00003A010000}"/>
            </a:ext>
          </a:extLst>
        </xdr:cNvPr>
        <xdr:cNvSpPr/>
      </xdr:nvSpPr>
      <xdr:spPr>
        <a:xfrm>
          <a:off x="164592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79647</xdr:rowOff>
    </xdr:from>
    <xdr:to>
      <xdr:col>78</xdr:col>
      <xdr:colOff>69850</xdr:colOff>
      <xdr:row>35</xdr:row>
      <xdr:rowOff>131899</xdr:rowOff>
    </xdr:to>
    <xdr:cxnSp macro="">
      <xdr:nvCxnSpPr>
        <xdr:cNvPr id="315" name="直線コネクタ 314">
          <a:extLst>
            <a:ext uri="{FF2B5EF4-FFF2-40B4-BE49-F238E27FC236}">
              <a16:creationId xmlns="" xmlns:a16="http://schemas.microsoft.com/office/drawing/2014/main" id="{00000000-0008-0000-0400-00003B010000}"/>
            </a:ext>
          </a:extLst>
        </xdr:cNvPr>
        <xdr:cNvCxnSpPr/>
      </xdr:nvCxnSpPr>
      <xdr:spPr>
        <a:xfrm flipV="1">
          <a:off x="14782800" y="608039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159476</xdr:rowOff>
    </xdr:from>
    <xdr:to>
      <xdr:col>78</xdr:col>
      <xdr:colOff>120650</xdr:colOff>
      <xdr:row>36</xdr:row>
      <xdr:rowOff>89626</xdr:rowOff>
    </xdr:to>
    <xdr:sp macro="" textlink="">
      <xdr:nvSpPr>
        <xdr:cNvPr id="316" name="フローチャート: 判断 315">
          <a:extLst>
            <a:ext uri="{FF2B5EF4-FFF2-40B4-BE49-F238E27FC236}">
              <a16:creationId xmlns="" xmlns:a16="http://schemas.microsoft.com/office/drawing/2014/main" id="{00000000-0008-0000-0400-00003C010000}"/>
            </a:ext>
          </a:extLst>
        </xdr:cNvPr>
        <xdr:cNvSpPr/>
      </xdr:nvSpPr>
      <xdr:spPr>
        <a:xfrm>
          <a:off x="15621000" y="6160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74403</xdr:rowOff>
    </xdr:from>
    <xdr:ext cx="736600" cy="259045"/>
    <xdr:sp macro="" textlink="">
      <xdr:nvSpPr>
        <xdr:cNvPr id="317" name="テキスト ボックス 316">
          <a:extLst>
            <a:ext uri="{FF2B5EF4-FFF2-40B4-BE49-F238E27FC236}">
              <a16:creationId xmlns="" xmlns:a16="http://schemas.microsoft.com/office/drawing/2014/main" id="{00000000-0008-0000-0400-00003D010000}"/>
            </a:ext>
          </a:extLst>
        </xdr:cNvPr>
        <xdr:cNvSpPr txBox="1"/>
      </xdr:nvSpPr>
      <xdr:spPr>
        <a:xfrm>
          <a:off x="15290800" y="624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125367</xdr:rowOff>
    </xdr:from>
    <xdr:to>
      <xdr:col>73</xdr:col>
      <xdr:colOff>180975</xdr:colOff>
      <xdr:row>35</xdr:row>
      <xdr:rowOff>131899</xdr:rowOff>
    </xdr:to>
    <xdr:cxnSp macro="">
      <xdr:nvCxnSpPr>
        <xdr:cNvPr id="318" name="直線コネクタ 317">
          <a:extLst>
            <a:ext uri="{FF2B5EF4-FFF2-40B4-BE49-F238E27FC236}">
              <a16:creationId xmlns="" xmlns:a16="http://schemas.microsoft.com/office/drawing/2014/main" id="{00000000-0008-0000-0400-00003E010000}"/>
            </a:ext>
          </a:extLst>
        </xdr:cNvPr>
        <xdr:cNvCxnSpPr/>
      </xdr:nvCxnSpPr>
      <xdr:spPr>
        <a:xfrm>
          <a:off x="13893800" y="6126117"/>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120287</xdr:rowOff>
    </xdr:from>
    <xdr:to>
      <xdr:col>74</xdr:col>
      <xdr:colOff>31750</xdr:colOff>
      <xdr:row>36</xdr:row>
      <xdr:rowOff>50437</xdr:rowOff>
    </xdr:to>
    <xdr:sp macro="" textlink="">
      <xdr:nvSpPr>
        <xdr:cNvPr id="319" name="フローチャート: 判断 318">
          <a:extLst>
            <a:ext uri="{FF2B5EF4-FFF2-40B4-BE49-F238E27FC236}">
              <a16:creationId xmlns="" xmlns:a16="http://schemas.microsoft.com/office/drawing/2014/main" id="{00000000-0008-0000-0400-00003F010000}"/>
            </a:ext>
          </a:extLst>
        </xdr:cNvPr>
        <xdr:cNvSpPr/>
      </xdr:nvSpPr>
      <xdr:spPr>
        <a:xfrm>
          <a:off x="14732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35214</xdr:rowOff>
    </xdr:from>
    <xdr:ext cx="762000" cy="259045"/>
    <xdr:sp macro="" textlink="">
      <xdr:nvSpPr>
        <xdr:cNvPr id="320" name="テキスト ボックス 319">
          <a:extLst>
            <a:ext uri="{FF2B5EF4-FFF2-40B4-BE49-F238E27FC236}">
              <a16:creationId xmlns="" xmlns:a16="http://schemas.microsoft.com/office/drawing/2014/main" id="{00000000-0008-0000-0400-000040010000}"/>
            </a:ext>
          </a:extLst>
        </xdr:cNvPr>
        <xdr:cNvSpPr txBox="1"/>
      </xdr:nvSpPr>
      <xdr:spPr>
        <a:xfrm>
          <a:off x="14401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125367</xdr:rowOff>
    </xdr:from>
    <xdr:to>
      <xdr:col>69</xdr:col>
      <xdr:colOff>92075</xdr:colOff>
      <xdr:row>35</xdr:row>
      <xdr:rowOff>151493</xdr:rowOff>
    </xdr:to>
    <xdr:cxnSp macro="">
      <xdr:nvCxnSpPr>
        <xdr:cNvPr id="321" name="直線コネクタ 320">
          <a:extLst>
            <a:ext uri="{FF2B5EF4-FFF2-40B4-BE49-F238E27FC236}">
              <a16:creationId xmlns="" xmlns:a16="http://schemas.microsoft.com/office/drawing/2014/main" id="{00000000-0008-0000-0400-000041010000}"/>
            </a:ext>
          </a:extLst>
        </xdr:cNvPr>
        <xdr:cNvCxnSpPr/>
      </xdr:nvCxnSpPr>
      <xdr:spPr>
        <a:xfrm flipV="1">
          <a:off x="13004800" y="6126117"/>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120287</xdr:rowOff>
    </xdr:from>
    <xdr:to>
      <xdr:col>69</xdr:col>
      <xdr:colOff>142875</xdr:colOff>
      <xdr:row>36</xdr:row>
      <xdr:rowOff>50437</xdr:rowOff>
    </xdr:to>
    <xdr:sp macro="" textlink="">
      <xdr:nvSpPr>
        <xdr:cNvPr id="322" name="フローチャート: 判断 321">
          <a:extLst>
            <a:ext uri="{FF2B5EF4-FFF2-40B4-BE49-F238E27FC236}">
              <a16:creationId xmlns="" xmlns:a16="http://schemas.microsoft.com/office/drawing/2014/main" id="{00000000-0008-0000-0400-000042010000}"/>
            </a:ext>
          </a:extLst>
        </xdr:cNvPr>
        <xdr:cNvSpPr/>
      </xdr:nvSpPr>
      <xdr:spPr>
        <a:xfrm>
          <a:off x="13843000" y="612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35214</xdr:rowOff>
    </xdr:from>
    <xdr:ext cx="762000" cy="259045"/>
    <xdr:sp macro="" textlink="">
      <xdr:nvSpPr>
        <xdr:cNvPr id="323" name="テキスト ボックス 322">
          <a:extLst>
            <a:ext uri="{FF2B5EF4-FFF2-40B4-BE49-F238E27FC236}">
              <a16:creationId xmlns="" xmlns:a16="http://schemas.microsoft.com/office/drawing/2014/main" id="{00000000-0008-0000-0400-000043010000}"/>
            </a:ext>
          </a:extLst>
        </xdr:cNvPr>
        <xdr:cNvSpPr txBox="1"/>
      </xdr:nvSpPr>
      <xdr:spPr>
        <a:xfrm>
          <a:off x="13512800" y="6207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113756</xdr:rowOff>
    </xdr:from>
    <xdr:to>
      <xdr:col>65</xdr:col>
      <xdr:colOff>53975</xdr:colOff>
      <xdr:row>36</xdr:row>
      <xdr:rowOff>43906</xdr:rowOff>
    </xdr:to>
    <xdr:sp macro="" textlink="">
      <xdr:nvSpPr>
        <xdr:cNvPr id="324" name="フローチャート: 判断 323">
          <a:extLst>
            <a:ext uri="{FF2B5EF4-FFF2-40B4-BE49-F238E27FC236}">
              <a16:creationId xmlns="" xmlns:a16="http://schemas.microsoft.com/office/drawing/2014/main" id="{00000000-0008-0000-0400-000044010000}"/>
            </a:ext>
          </a:extLst>
        </xdr:cNvPr>
        <xdr:cNvSpPr/>
      </xdr:nvSpPr>
      <xdr:spPr>
        <a:xfrm>
          <a:off x="129540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28683</xdr:rowOff>
    </xdr:from>
    <xdr:ext cx="762000" cy="259045"/>
    <xdr:sp macro="" textlink="">
      <xdr:nvSpPr>
        <xdr:cNvPr id="325" name="テキスト ボックス 324">
          <a:extLst>
            <a:ext uri="{FF2B5EF4-FFF2-40B4-BE49-F238E27FC236}">
              <a16:creationId xmlns="" xmlns:a16="http://schemas.microsoft.com/office/drawing/2014/main" id="{00000000-0008-0000-0400-000045010000}"/>
            </a:ext>
          </a:extLst>
        </xdr:cNvPr>
        <xdr:cNvSpPr txBox="1"/>
      </xdr:nvSpPr>
      <xdr:spPr>
        <a:xfrm>
          <a:off x="12623800" y="6200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a:extLst>
            <a:ext uri="{FF2B5EF4-FFF2-40B4-BE49-F238E27FC236}">
              <a16:creationId xmlns="" xmlns:a16="http://schemas.microsoft.com/office/drawing/2014/main" id="{00000000-0008-0000-0400-000046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a:extLst>
            <a:ext uri="{FF2B5EF4-FFF2-40B4-BE49-F238E27FC236}">
              <a16:creationId xmlns="" xmlns:a16="http://schemas.microsoft.com/office/drawing/2014/main" id="{00000000-0008-0000-0400-000047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a:extLst>
            <a:ext uri="{FF2B5EF4-FFF2-40B4-BE49-F238E27FC236}">
              <a16:creationId xmlns="" xmlns:a16="http://schemas.microsoft.com/office/drawing/2014/main" id="{00000000-0008-0000-0400-000048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a:extLst>
            <a:ext uri="{FF2B5EF4-FFF2-40B4-BE49-F238E27FC236}">
              <a16:creationId xmlns="" xmlns:a16="http://schemas.microsoft.com/office/drawing/2014/main" id="{00000000-0008-0000-0400-000049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a:extLst>
            <a:ext uri="{FF2B5EF4-FFF2-40B4-BE49-F238E27FC236}">
              <a16:creationId xmlns="" xmlns:a16="http://schemas.microsoft.com/office/drawing/2014/main" id="{00000000-0008-0000-0400-00004A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9253</xdr:rowOff>
    </xdr:from>
    <xdr:to>
      <xdr:col>82</xdr:col>
      <xdr:colOff>158750</xdr:colOff>
      <xdr:row>35</xdr:row>
      <xdr:rowOff>110853</xdr:rowOff>
    </xdr:to>
    <xdr:sp macro="" textlink="">
      <xdr:nvSpPr>
        <xdr:cNvPr id="331" name="楕円 330">
          <a:extLst>
            <a:ext uri="{FF2B5EF4-FFF2-40B4-BE49-F238E27FC236}">
              <a16:creationId xmlns="" xmlns:a16="http://schemas.microsoft.com/office/drawing/2014/main" id="{00000000-0008-0000-0400-00004B010000}"/>
            </a:ext>
          </a:extLst>
        </xdr:cNvPr>
        <xdr:cNvSpPr/>
      </xdr:nvSpPr>
      <xdr:spPr>
        <a:xfrm>
          <a:off x="16459200" y="6010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25780</xdr:rowOff>
    </xdr:from>
    <xdr:ext cx="762000" cy="259045"/>
    <xdr:sp macro="" textlink="">
      <xdr:nvSpPr>
        <xdr:cNvPr id="332" name="補助費等該当値テキスト">
          <a:extLst>
            <a:ext uri="{FF2B5EF4-FFF2-40B4-BE49-F238E27FC236}">
              <a16:creationId xmlns="" xmlns:a16="http://schemas.microsoft.com/office/drawing/2014/main" id="{00000000-0008-0000-0400-00004C010000}"/>
            </a:ext>
          </a:extLst>
        </xdr:cNvPr>
        <xdr:cNvSpPr txBox="1"/>
      </xdr:nvSpPr>
      <xdr:spPr>
        <a:xfrm>
          <a:off x="16598900" y="585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28847</xdr:rowOff>
    </xdr:from>
    <xdr:to>
      <xdr:col>78</xdr:col>
      <xdr:colOff>120650</xdr:colOff>
      <xdr:row>35</xdr:row>
      <xdr:rowOff>130447</xdr:rowOff>
    </xdr:to>
    <xdr:sp macro="" textlink="">
      <xdr:nvSpPr>
        <xdr:cNvPr id="333" name="楕円 332">
          <a:extLst>
            <a:ext uri="{FF2B5EF4-FFF2-40B4-BE49-F238E27FC236}">
              <a16:creationId xmlns="" xmlns:a16="http://schemas.microsoft.com/office/drawing/2014/main" id="{00000000-0008-0000-0400-00004D010000}"/>
            </a:ext>
          </a:extLst>
        </xdr:cNvPr>
        <xdr:cNvSpPr/>
      </xdr:nvSpPr>
      <xdr:spPr>
        <a:xfrm>
          <a:off x="15621000" y="602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140624</xdr:rowOff>
    </xdr:from>
    <xdr:ext cx="736600" cy="259045"/>
    <xdr:sp macro="" textlink="">
      <xdr:nvSpPr>
        <xdr:cNvPr id="334" name="テキスト ボックス 333">
          <a:extLst>
            <a:ext uri="{FF2B5EF4-FFF2-40B4-BE49-F238E27FC236}">
              <a16:creationId xmlns="" xmlns:a16="http://schemas.microsoft.com/office/drawing/2014/main" id="{00000000-0008-0000-0400-00004E010000}"/>
            </a:ext>
          </a:extLst>
        </xdr:cNvPr>
        <xdr:cNvSpPr txBox="1"/>
      </xdr:nvSpPr>
      <xdr:spPr>
        <a:xfrm>
          <a:off x="15290800" y="57984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81099</xdr:rowOff>
    </xdr:from>
    <xdr:to>
      <xdr:col>74</xdr:col>
      <xdr:colOff>31750</xdr:colOff>
      <xdr:row>36</xdr:row>
      <xdr:rowOff>11249</xdr:rowOff>
    </xdr:to>
    <xdr:sp macro="" textlink="">
      <xdr:nvSpPr>
        <xdr:cNvPr id="335" name="楕円 334">
          <a:extLst>
            <a:ext uri="{FF2B5EF4-FFF2-40B4-BE49-F238E27FC236}">
              <a16:creationId xmlns="" xmlns:a16="http://schemas.microsoft.com/office/drawing/2014/main" id="{00000000-0008-0000-0400-00004F010000}"/>
            </a:ext>
          </a:extLst>
        </xdr:cNvPr>
        <xdr:cNvSpPr/>
      </xdr:nvSpPr>
      <xdr:spPr>
        <a:xfrm>
          <a:off x="14732000" y="60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21426</xdr:rowOff>
    </xdr:from>
    <xdr:ext cx="762000" cy="259045"/>
    <xdr:sp macro="" textlink="">
      <xdr:nvSpPr>
        <xdr:cNvPr id="336" name="テキスト ボックス 335">
          <a:extLst>
            <a:ext uri="{FF2B5EF4-FFF2-40B4-BE49-F238E27FC236}">
              <a16:creationId xmlns="" xmlns:a16="http://schemas.microsoft.com/office/drawing/2014/main" id="{00000000-0008-0000-0400-000050010000}"/>
            </a:ext>
          </a:extLst>
        </xdr:cNvPr>
        <xdr:cNvSpPr txBox="1"/>
      </xdr:nvSpPr>
      <xdr:spPr>
        <a:xfrm>
          <a:off x="14401800" y="5850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74567</xdr:rowOff>
    </xdr:from>
    <xdr:to>
      <xdr:col>69</xdr:col>
      <xdr:colOff>142875</xdr:colOff>
      <xdr:row>36</xdr:row>
      <xdr:rowOff>4717</xdr:rowOff>
    </xdr:to>
    <xdr:sp macro="" textlink="">
      <xdr:nvSpPr>
        <xdr:cNvPr id="337" name="楕円 336">
          <a:extLst>
            <a:ext uri="{FF2B5EF4-FFF2-40B4-BE49-F238E27FC236}">
              <a16:creationId xmlns="" xmlns:a16="http://schemas.microsoft.com/office/drawing/2014/main" id="{00000000-0008-0000-0400-000051010000}"/>
            </a:ext>
          </a:extLst>
        </xdr:cNvPr>
        <xdr:cNvSpPr/>
      </xdr:nvSpPr>
      <xdr:spPr>
        <a:xfrm>
          <a:off x="13843000" y="6075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14894</xdr:rowOff>
    </xdr:from>
    <xdr:ext cx="762000" cy="259045"/>
    <xdr:sp macro="" textlink="">
      <xdr:nvSpPr>
        <xdr:cNvPr id="338" name="テキスト ボックス 337">
          <a:extLst>
            <a:ext uri="{FF2B5EF4-FFF2-40B4-BE49-F238E27FC236}">
              <a16:creationId xmlns="" xmlns:a16="http://schemas.microsoft.com/office/drawing/2014/main" id="{00000000-0008-0000-0400-000052010000}"/>
            </a:ext>
          </a:extLst>
        </xdr:cNvPr>
        <xdr:cNvSpPr txBox="1"/>
      </xdr:nvSpPr>
      <xdr:spPr>
        <a:xfrm>
          <a:off x="13512800" y="5844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100693</xdr:rowOff>
    </xdr:from>
    <xdr:to>
      <xdr:col>65</xdr:col>
      <xdr:colOff>53975</xdr:colOff>
      <xdr:row>36</xdr:row>
      <xdr:rowOff>30843</xdr:rowOff>
    </xdr:to>
    <xdr:sp macro="" textlink="">
      <xdr:nvSpPr>
        <xdr:cNvPr id="339" name="楕円 338">
          <a:extLst>
            <a:ext uri="{FF2B5EF4-FFF2-40B4-BE49-F238E27FC236}">
              <a16:creationId xmlns="" xmlns:a16="http://schemas.microsoft.com/office/drawing/2014/main" id="{00000000-0008-0000-0400-000053010000}"/>
            </a:ext>
          </a:extLst>
        </xdr:cNvPr>
        <xdr:cNvSpPr/>
      </xdr:nvSpPr>
      <xdr:spPr>
        <a:xfrm>
          <a:off x="12954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41020</xdr:rowOff>
    </xdr:from>
    <xdr:ext cx="762000" cy="259045"/>
    <xdr:sp macro="" textlink="">
      <xdr:nvSpPr>
        <xdr:cNvPr id="340" name="テキスト ボックス 339">
          <a:extLst>
            <a:ext uri="{FF2B5EF4-FFF2-40B4-BE49-F238E27FC236}">
              <a16:creationId xmlns="" xmlns:a16="http://schemas.microsoft.com/office/drawing/2014/main" id="{00000000-0008-0000-0400-000054010000}"/>
            </a:ext>
          </a:extLst>
        </xdr:cNvPr>
        <xdr:cNvSpPr txBox="1"/>
      </xdr:nvSpPr>
      <xdr:spPr>
        <a:xfrm>
          <a:off x="12623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a:extLst>
            <a:ext uri="{FF2B5EF4-FFF2-40B4-BE49-F238E27FC236}">
              <a16:creationId xmlns="" xmlns:a16="http://schemas.microsoft.com/office/drawing/2014/main" id="{00000000-0008-0000-0400-000055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a:extLst>
            <a:ext uri="{FF2B5EF4-FFF2-40B4-BE49-F238E27FC236}">
              <a16:creationId xmlns="" xmlns:a16="http://schemas.microsoft.com/office/drawing/2014/main" id="{00000000-0008-0000-0400-000056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a:extLst>
            <a:ext uri="{FF2B5EF4-FFF2-40B4-BE49-F238E27FC236}">
              <a16:creationId xmlns="" xmlns:a16="http://schemas.microsoft.com/office/drawing/2014/main" id="{00000000-0008-0000-0400-000057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a:extLst>
            <a:ext uri="{FF2B5EF4-FFF2-40B4-BE49-F238E27FC236}">
              <a16:creationId xmlns="" xmlns:a16="http://schemas.microsoft.com/office/drawing/2014/main" id="{00000000-0008-0000-0400-000058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a:extLst>
            <a:ext uri="{FF2B5EF4-FFF2-40B4-BE49-F238E27FC236}">
              <a16:creationId xmlns="" xmlns:a16="http://schemas.microsoft.com/office/drawing/2014/main" id="{00000000-0008-0000-0400-000059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a:extLst>
            <a:ext uri="{FF2B5EF4-FFF2-40B4-BE49-F238E27FC236}">
              <a16:creationId xmlns="" xmlns:a16="http://schemas.microsoft.com/office/drawing/2014/main" id="{00000000-0008-0000-0400-00005A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a:extLst>
            <a:ext uri="{FF2B5EF4-FFF2-40B4-BE49-F238E27FC236}">
              <a16:creationId xmlns="" xmlns:a16="http://schemas.microsoft.com/office/drawing/2014/main" id="{00000000-0008-0000-0400-00005B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a:extLst>
            <a:ext uri="{FF2B5EF4-FFF2-40B4-BE49-F238E27FC236}">
              <a16:creationId xmlns="" xmlns:a16="http://schemas.microsoft.com/office/drawing/2014/main" id="{00000000-0008-0000-0400-00005C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a:extLst>
            <a:ext uri="{FF2B5EF4-FFF2-40B4-BE49-F238E27FC236}">
              <a16:creationId xmlns="" xmlns:a16="http://schemas.microsoft.com/office/drawing/2014/main" id="{00000000-0008-0000-0400-00005D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a:extLst>
            <a:ext uri="{FF2B5EF4-FFF2-40B4-BE49-F238E27FC236}">
              <a16:creationId xmlns="" xmlns:a16="http://schemas.microsoft.com/office/drawing/2014/main" id="{00000000-0008-0000-0400-00005E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a:extLst>
            <a:ext uri="{FF2B5EF4-FFF2-40B4-BE49-F238E27FC236}">
              <a16:creationId xmlns="" xmlns:a16="http://schemas.microsoft.com/office/drawing/2014/main" id="{00000000-0008-0000-0400-00005F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町営住宅ストック総合活用計画に基づき進めている近年の公営住宅の建替事業が公債費を増加させる要因となっている。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また、</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令和２年度に</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大型事業である統合中学校建設</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が終了したものの</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、一時的な発行額の増による後年度の公債費負担の増が見込まれるため、今後も、緊急度・住民ニーズを的確に把握した事業の取捨選択により、新規発行の抑制に努めていく。　</a:t>
          </a:r>
          <a:endPar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2" name="テキスト ボックス 351">
          <a:extLst>
            <a:ext uri="{FF2B5EF4-FFF2-40B4-BE49-F238E27FC236}">
              <a16:creationId xmlns="" xmlns:a16="http://schemas.microsoft.com/office/drawing/2014/main" id="{00000000-0008-0000-0400-000060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a:extLst>
            <a:ext uri="{FF2B5EF4-FFF2-40B4-BE49-F238E27FC236}">
              <a16:creationId xmlns="" xmlns:a16="http://schemas.microsoft.com/office/drawing/2014/main" id="{00000000-0008-0000-0400-000061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a:extLst>
            <a:ext uri="{FF2B5EF4-FFF2-40B4-BE49-F238E27FC236}">
              <a16:creationId xmlns="" xmlns:a16="http://schemas.microsoft.com/office/drawing/2014/main" id="{00000000-0008-0000-0400-000062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5" name="直線コネクタ 354">
          <a:extLst>
            <a:ext uri="{FF2B5EF4-FFF2-40B4-BE49-F238E27FC236}">
              <a16:creationId xmlns="" xmlns:a16="http://schemas.microsoft.com/office/drawing/2014/main" id="{00000000-0008-0000-0400-000063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6" name="テキスト ボックス 355">
          <a:extLst>
            <a:ext uri="{FF2B5EF4-FFF2-40B4-BE49-F238E27FC236}">
              <a16:creationId xmlns="" xmlns:a16="http://schemas.microsoft.com/office/drawing/2014/main" id="{00000000-0008-0000-0400-000064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7" name="直線コネクタ 356">
          <a:extLst>
            <a:ext uri="{FF2B5EF4-FFF2-40B4-BE49-F238E27FC236}">
              <a16:creationId xmlns="" xmlns:a16="http://schemas.microsoft.com/office/drawing/2014/main" id="{00000000-0008-0000-0400-000065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8" name="テキスト ボックス 357">
          <a:extLst>
            <a:ext uri="{FF2B5EF4-FFF2-40B4-BE49-F238E27FC236}">
              <a16:creationId xmlns="" xmlns:a16="http://schemas.microsoft.com/office/drawing/2014/main" id="{00000000-0008-0000-0400-000066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9" name="直線コネクタ 358">
          <a:extLst>
            <a:ext uri="{FF2B5EF4-FFF2-40B4-BE49-F238E27FC236}">
              <a16:creationId xmlns="" xmlns:a16="http://schemas.microsoft.com/office/drawing/2014/main" id="{00000000-0008-0000-0400-000067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0" name="テキスト ボックス 359">
          <a:extLst>
            <a:ext uri="{FF2B5EF4-FFF2-40B4-BE49-F238E27FC236}">
              <a16:creationId xmlns="" xmlns:a16="http://schemas.microsoft.com/office/drawing/2014/main" id="{00000000-0008-0000-0400-000068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1" name="直線コネクタ 360">
          <a:extLst>
            <a:ext uri="{FF2B5EF4-FFF2-40B4-BE49-F238E27FC236}">
              <a16:creationId xmlns="" xmlns:a16="http://schemas.microsoft.com/office/drawing/2014/main" id="{00000000-0008-0000-0400-000069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2" name="テキスト ボックス 361">
          <a:extLst>
            <a:ext uri="{FF2B5EF4-FFF2-40B4-BE49-F238E27FC236}">
              <a16:creationId xmlns="" xmlns:a16="http://schemas.microsoft.com/office/drawing/2014/main" id="{00000000-0008-0000-0400-00006A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a:extLst>
            <a:ext uri="{FF2B5EF4-FFF2-40B4-BE49-F238E27FC236}">
              <a16:creationId xmlns="" xmlns:a16="http://schemas.microsoft.com/office/drawing/2014/main" id="{00000000-0008-0000-0400-00006C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110998</xdr:rowOff>
    </xdr:from>
    <xdr:to>
      <xdr:col>24</xdr:col>
      <xdr:colOff>25400</xdr:colOff>
      <xdr:row>79</xdr:row>
      <xdr:rowOff>165863</xdr:rowOff>
    </xdr:to>
    <xdr:cxnSp macro="">
      <xdr:nvCxnSpPr>
        <xdr:cNvPr id="365" name="直線コネクタ 364">
          <a:extLst>
            <a:ext uri="{FF2B5EF4-FFF2-40B4-BE49-F238E27FC236}">
              <a16:creationId xmlns="" xmlns:a16="http://schemas.microsoft.com/office/drawing/2014/main" id="{00000000-0008-0000-0400-00006D010000}"/>
            </a:ext>
          </a:extLst>
        </xdr:cNvPr>
        <xdr:cNvCxnSpPr/>
      </xdr:nvCxnSpPr>
      <xdr:spPr>
        <a:xfrm flipV="1">
          <a:off x="4826000" y="12626848"/>
          <a:ext cx="0" cy="1083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137940</xdr:rowOff>
    </xdr:from>
    <xdr:ext cx="762000" cy="259045"/>
    <xdr:sp macro="" textlink="">
      <xdr:nvSpPr>
        <xdr:cNvPr id="366" name="公債費最小値テキスト">
          <a:extLst>
            <a:ext uri="{FF2B5EF4-FFF2-40B4-BE49-F238E27FC236}">
              <a16:creationId xmlns="" xmlns:a16="http://schemas.microsoft.com/office/drawing/2014/main" id="{00000000-0008-0000-0400-00006E010000}"/>
            </a:ext>
          </a:extLst>
        </xdr:cNvPr>
        <xdr:cNvSpPr txBox="1"/>
      </xdr:nvSpPr>
      <xdr:spPr>
        <a:xfrm>
          <a:off x="4914900" y="13682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165863</xdr:rowOff>
    </xdr:from>
    <xdr:to>
      <xdr:col>24</xdr:col>
      <xdr:colOff>114300</xdr:colOff>
      <xdr:row>79</xdr:row>
      <xdr:rowOff>165863</xdr:rowOff>
    </xdr:to>
    <xdr:cxnSp macro="">
      <xdr:nvCxnSpPr>
        <xdr:cNvPr id="367" name="直線コネクタ 366">
          <a:extLst>
            <a:ext uri="{FF2B5EF4-FFF2-40B4-BE49-F238E27FC236}">
              <a16:creationId xmlns="" xmlns:a16="http://schemas.microsoft.com/office/drawing/2014/main" id="{00000000-0008-0000-0400-00006F010000}"/>
            </a:ext>
          </a:extLst>
        </xdr:cNvPr>
        <xdr:cNvCxnSpPr/>
      </xdr:nvCxnSpPr>
      <xdr:spPr>
        <a:xfrm>
          <a:off x="4737100" y="13710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25925</xdr:rowOff>
    </xdr:from>
    <xdr:ext cx="762000" cy="259045"/>
    <xdr:sp macro="" textlink="">
      <xdr:nvSpPr>
        <xdr:cNvPr id="368" name="公債費最大値テキスト">
          <a:extLst>
            <a:ext uri="{FF2B5EF4-FFF2-40B4-BE49-F238E27FC236}">
              <a16:creationId xmlns="" xmlns:a16="http://schemas.microsoft.com/office/drawing/2014/main" id="{00000000-0008-0000-0400-000070010000}"/>
            </a:ext>
          </a:extLst>
        </xdr:cNvPr>
        <xdr:cNvSpPr txBox="1"/>
      </xdr:nvSpPr>
      <xdr:spPr>
        <a:xfrm>
          <a:off x="4914900" y="1237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110998</xdr:rowOff>
    </xdr:from>
    <xdr:to>
      <xdr:col>24</xdr:col>
      <xdr:colOff>114300</xdr:colOff>
      <xdr:row>73</xdr:row>
      <xdr:rowOff>110998</xdr:rowOff>
    </xdr:to>
    <xdr:cxnSp macro="">
      <xdr:nvCxnSpPr>
        <xdr:cNvPr id="369" name="直線コネクタ 368">
          <a:extLst>
            <a:ext uri="{FF2B5EF4-FFF2-40B4-BE49-F238E27FC236}">
              <a16:creationId xmlns="" xmlns:a16="http://schemas.microsoft.com/office/drawing/2014/main" id="{00000000-0008-0000-0400-000071010000}"/>
            </a:ext>
          </a:extLst>
        </xdr:cNvPr>
        <xdr:cNvCxnSpPr/>
      </xdr:nvCxnSpPr>
      <xdr:spPr>
        <a:xfrm>
          <a:off x="4737100" y="126268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106426</xdr:rowOff>
    </xdr:from>
    <xdr:to>
      <xdr:col>24</xdr:col>
      <xdr:colOff>25400</xdr:colOff>
      <xdr:row>79</xdr:row>
      <xdr:rowOff>129287</xdr:rowOff>
    </xdr:to>
    <xdr:cxnSp macro="">
      <xdr:nvCxnSpPr>
        <xdr:cNvPr id="370" name="直線コネクタ 369">
          <a:extLst>
            <a:ext uri="{FF2B5EF4-FFF2-40B4-BE49-F238E27FC236}">
              <a16:creationId xmlns="" xmlns:a16="http://schemas.microsoft.com/office/drawing/2014/main" id="{00000000-0008-0000-0400-000072010000}"/>
            </a:ext>
          </a:extLst>
        </xdr:cNvPr>
        <xdr:cNvCxnSpPr/>
      </xdr:nvCxnSpPr>
      <xdr:spPr>
        <a:xfrm flipV="1">
          <a:off x="3987800" y="13650976"/>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26433</xdr:rowOff>
    </xdr:from>
    <xdr:ext cx="762000" cy="259045"/>
    <xdr:sp macro="" textlink="">
      <xdr:nvSpPr>
        <xdr:cNvPr id="371" name="公債費平均値テキスト">
          <a:extLst>
            <a:ext uri="{FF2B5EF4-FFF2-40B4-BE49-F238E27FC236}">
              <a16:creationId xmlns="" xmlns:a16="http://schemas.microsoft.com/office/drawing/2014/main" id="{00000000-0008-0000-0400-000073010000}"/>
            </a:ext>
          </a:extLst>
        </xdr:cNvPr>
        <xdr:cNvSpPr txBox="1"/>
      </xdr:nvSpPr>
      <xdr:spPr>
        <a:xfrm>
          <a:off x="4914900" y="13056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9906</xdr:rowOff>
    </xdr:from>
    <xdr:to>
      <xdr:col>24</xdr:col>
      <xdr:colOff>76200</xdr:colOff>
      <xdr:row>77</xdr:row>
      <xdr:rowOff>111506</xdr:rowOff>
    </xdr:to>
    <xdr:sp macro="" textlink="">
      <xdr:nvSpPr>
        <xdr:cNvPr id="372" name="フローチャート: 判断 371">
          <a:extLst>
            <a:ext uri="{FF2B5EF4-FFF2-40B4-BE49-F238E27FC236}">
              <a16:creationId xmlns="" xmlns:a16="http://schemas.microsoft.com/office/drawing/2014/main" id="{00000000-0008-0000-0400-000074010000}"/>
            </a:ext>
          </a:extLst>
        </xdr:cNvPr>
        <xdr:cNvSpPr/>
      </xdr:nvSpPr>
      <xdr:spPr>
        <a:xfrm>
          <a:off x="47752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42418</xdr:rowOff>
    </xdr:from>
    <xdr:to>
      <xdr:col>19</xdr:col>
      <xdr:colOff>187325</xdr:colOff>
      <xdr:row>79</xdr:row>
      <xdr:rowOff>129287</xdr:rowOff>
    </xdr:to>
    <xdr:cxnSp macro="">
      <xdr:nvCxnSpPr>
        <xdr:cNvPr id="373" name="直線コネクタ 372">
          <a:extLst>
            <a:ext uri="{FF2B5EF4-FFF2-40B4-BE49-F238E27FC236}">
              <a16:creationId xmlns="" xmlns:a16="http://schemas.microsoft.com/office/drawing/2014/main" id="{00000000-0008-0000-0400-000075010000}"/>
            </a:ext>
          </a:extLst>
        </xdr:cNvPr>
        <xdr:cNvCxnSpPr/>
      </xdr:nvCxnSpPr>
      <xdr:spPr>
        <a:xfrm>
          <a:off x="3098800" y="13586968"/>
          <a:ext cx="889000" cy="8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74" name="フローチャート: 判断 373">
          <a:extLst>
            <a:ext uri="{FF2B5EF4-FFF2-40B4-BE49-F238E27FC236}">
              <a16:creationId xmlns="" xmlns:a16="http://schemas.microsoft.com/office/drawing/2014/main" id="{00000000-0008-0000-0400-000076010000}"/>
            </a:ext>
          </a:extLst>
        </xdr:cNvPr>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135399</xdr:rowOff>
    </xdr:from>
    <xdr:ext cx="736600" cy="259045"/>
    <xdr:sp macro="" textlink="">
      <xdr:nvSpPr>
        <xdr:cNvPr id="375" name="テキスト ボックス 374">
          <a:extLst>
            <a:ext uri="{FF2B5EF4-FFF2-40B4-BE49-F238E27FC236}">
              <a16:creationId xmlns="" xmlns:a16="http://schemas.microsoft.com/office/drawing/2014/main" id="{00000000-0008-0000-0400-000077010000}"/>
            </a:ext>
          </a:extLst>
        </xdr:cNvPr>
        <xdr:cNvSpPr txBox="1"/>
      </xdr:nvSpPr>
      <xdr:spPr>
        <a:xfrm>
          <a:off x="3606800" y="1299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42418</xdr:rowOff>
    </xdr:from>
    <xdr:to>
      <xdr:col>15</xdr:col>
      <xdr:colOff>98425</xdr:colOff>
      <xdr:row>79</xdr:row>
      <xdr:rowOff>42418</xdr:rowOff>
    </xdr:to>
    <xdr:cxnSp macro="">
      <xdr:nvCxnSpPr>
        <xdr:cNvPr id="376" name="直線コネクタ 375">
          <a:extLst>
            <a:ext uri="{FF2B5EF4-FFF2-40B4-BE49-F238E27FC236}">
              <a16:creationId xmlns="" xmlns:a16="http://schemas.microsoft.com/office/drawing/2014/main" id="{00000000-0008-0000-0400-000078010000}"/>
            </a:ext>
          </a:extLst>
        </xdr:cNvPr>
        <xdr:cNvCxnSpPr/>
      </xdr:nvCxnSpPr>
      <xdr:spPr>
        <a:xfrm>
          <a:off x="2209800" y="135869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7" name="フローチャート: 判断 376">
          <a:extLst>
            <a:ext uri="{FF2B5EF4-FFF2-40B4-BE49-F238E27FC236}">
              <a16:creationId xmlns="" xmlns:a16="http://schemas.microsoft.com/office/drawing/2014/main" id="{00000000-0008-0000-0400-000079010000}"/>
            </a:ext>
          </a:extLst>
        </xdr:cNvPr>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149114</xdr:rowOff>
    </xdr:from>
    <xdr:ext cx="762000" cy="259045"/>
    <xdr:sp macro="" textlink="">
      <xdr:nvSpPr>
        <xdr:cNvPr id="378" name="テキスト ボックス 377">
          <a:extLst>
            <a:ext uri="{FF2B5EF4-FFF2-40B4-BE49-F238E27FC236}">
              <a16:creationId xmlns="" xmlns:a16="http://schemas.microsoft.com/office/drawing/2014/main" id="{00000000-0008-0000-0400-00007A010000}"/>
            </a:ext>
          </a:extLst>
        </xdr:cNvPr>
        <xdr:cNvSpPr txBox="1"/>
      </xdr:nvSpPr>
      <xdr:spPr>
        <a:xfrm>
          <a:off x="2717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149861</xdr:rowOff>
    </xdr:from>
    <xdr:to>
      <xdr:col>11</xdr:col>
      <xdr:colOff>9525</xdr:colOff>
      <xdr:row>79</xdr:row>
      <xdr:rowOff>42418</xdr:rowOff>
    </xdr:to>
    <xdr:cxnSp macro="">
      <xdr:nvCxnSpPr>
        <xdr:cNvPr id="379" name="直線コネクタ 378">
          <a:extLst>
            <a:ext uri="{FF2B5EF4-FFF2-40B4-BE49-F238E27FC236}">
              <a16:creationId xmlns="" xmlns:a16="http://schemas.microsoft.com/office/drawing/2014/main" id="{00000000-0008-0000-0400-00007B010000}"/>
            </a:ext>
          </a:extLst>
        </xdr:cNvPr>
        <xdr:cNvCxnSpPr/>
      </xdr:nvCxnSpPr>
      <xdr:spPr>
        <a:xfrm>
          <a:off x="1320800" y="13522961"/>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80" name="フローチャート: 判断 379">
          <a:extLst>
            <a:ext uri="{FF2B5EF4-FFF2-40B4-BE49-F238E27FC236}">
              <a16:creationId xmlns="" xmlns:a16="http://schemas.microsoft.com/office/drawing/2014/main" id="{00000000-0008-0000-0400-00007C010000}"/>
            </a:ext>
          </a:extLst>
        </xdr:cNvPr>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144542</xdr:rowOff>
    </xdr:from>
    <xdr:ext cx="762000" cy="259045"/>
    <xdr:sp macro="" textlink="">
      <xdr:nvSpPr>
        <xdr:cNvPr id="381" name="テキスト ボックス 380">
          <a:extLst>
            <a:ext uri="{FF2B5EF4-FFF2-40B4-BE49-F238E27FC236}">
              <a16:creationId xmlns="" xmlns:a16="http://schemas.microsoft.com/office/drawing/2014/main" id="{00000000-0008-0000-0400-00007D010000}"/>
            </a:ext>
          </a:extLst>
        </xdr:cNvPr>
        <xdr:cNvSpPr txBox="1"/>
      </xdr:nvSpPr>
      <xdr:spPr>
        <a:xfrm>
          <a:off x="1828800" y="13003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2" name="フローチャート: 判断 381">
          <a:extLst>
            <a:ext uri="{FF2B5EF4-FFF2-40B4-BE49-F238E27FC236}">
              <a16:creationId xmlns="" xmlns:a16="http://schemas.microsoft.com/office/drawing/2014/main" id="{00000000-0008-0000-0400-00007E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149114</xdr:rowOff>
    </xdr:from>
    <xdr:ext cx="762000" cy="259045"/>
    <xdr:sp macro="" textlink="">
      <xdr:nvSpPr>
        <xdr:cNvPr id="383" name="テキスト ボックス 382">
          <a:extLst>
            <a:ext uri="{FF2B5EF4-FFF2-40B4-BE49-F238E27FC236}">
              <a16:creationId xmlns="" xmlns:a16="http://schemas.microsoft.com/office/drawing/2014/main" id="{00000000-0008-0000-0400-00007F010000}"/>
            </a:ext>
          </a:extLst>
        </xdr:cNvPr>
        <xdr:cNvSpPr txBox="1"/>
      </xdr:nvSpPr>
      <xdr:spPr>
        <a:xfrm>
          <a:off x="939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a:extLst>
            <a:ext uri="{FF2B5EF4-FFF2-40B4-BE49-F238E27FC236}">
              <a16:creationId xmlns="" xmlns:a16="http://schemas.microsoft.com/office/drawing/2014/main" id="{00000000-0008-0000-0400-000080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a:extLst>
            <a:ext uri="{FF2B5EF4-FFF2-40B4-BE49-F238E27FC236}">
              <a16:creationId xmlns="" xmlns:a16="http://schemas.microsoft.com/office/drawing/2014/main" id="{00000000-0008-0000-0400-000081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a:extLst>
            <a:ext uri="{FF2B5EF4-FFF2-40B4-BE49-F238E27FC236}">
              <a16:creationId xmlns="" xmlns:a16="http://schemas.microsoft.com/office/drawing/2014/main" id="{00000000-0008-0000-0400-000082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a:extLst>
            <a:ext uri="{FF2B5EF4-FFF2-40B4-BE49-F238E27FC236}">
              <a16:creationId xmlns="" xmlns:a16="http://schemas.microsoft.com/office/drawing/2014/main" id="{00000000-0008-0000-0400-000083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a:extLst>
            <a:ext uri="{FF2B5EF4-FFF2-40B4-BE49-F238E27FC236}">
              <a16:creationId xmlns="" xmlns:a16="http://schemas.microsoft.com/office/drawing/2014/main" id="{00000000-0008-0000-0400-000084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55626</xdr:rowOff>
    </xdr:from>
    <xdr:to>
      <xdr:col>24</xdr:col>
      <xdr:colOff>76200</xdr:colOff>
      <xdr:row>79</xdr:row>
      <xdr:rowOff>157226</xdr:rowOff>
    </xdr:to>
    <xdr:sp macro="" textlink="">
      <xdr:nvSpPr>
        <xdr:cNvPr id="389" name="楕円 388">
          <a:extLst>
            <a:ext uri="{FF2B5EF4-FFF2-40B4-BE49-F238E27FC236}">
              <a16:creationId xmlns="" xmlns:a16="http://schemas.microsoft.com/office/drawing/2014/main" id="{00000000-0008-0000-0400-000085010000}"/>
            </a:ext>
          </a:extLst>
        </xdr:cNvPr>
        <xdr:cNvSpPr/>
      </xdr:nvSpPr>
      <xdr:spPr>
        <a:xfrm>
          <a:off x="47752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135653</xdr:rowOff>
    </xdr:from>
    <xdr:ext cx="762000" cy="259045"/>
    <xdr:sp macro="" textlink="">
      <xdr:nvSpPr>
        <xdr:cNvPr id="390" name="公債費該当値テキスト">
          <a:extLst>
            <a:ext uri="{FF2B5EF4-FFF2-40B4-BE49-F238E27FC236}">
              <a16:creationId xmlns="" xmlns:a16="http://schemas.microsoft.com/office/drawing/2014/main" id="{00000000-0008-0000-0400-000086010000}"/>
            </a:ext>
          </a:extLst>
        </xdr:cNvPr>
        <xdr:cNvSpPr txBox="1"/>
      </xdr:nvSpPr>
      <xdr:spPr>
        <a:xfrm>
          <a:off x="4914900" y="1350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79</xdr:row>
      <xdr:rowOff>78487</xdr:rowOff>
    </xdr:from>
    <xdr:to>
      <xdr:col>20</xdr:col>
      <xdr:colOff>38100</xdr:colOff>
      <xdr:row>80</xdr:row>
      <xdr:rowOff>8637</xdr:rowOff>
    </xdr:to>
    <xdr:sp macro="" textlink="">
      <xdr:nvSpPr>
        <xdr:cNvPr id="391" name="楕円 390">
          <a:extLst>
            <a:ext uri="{FF2B5EF4-FFF2-40B4-BE49-F238E27FC236}">
              <a16:creationId xmlns="" xmlns:a16="http://schemas.microsoft.com/office/drawing/2014/main" id="{00000000-0008-0000-0400-000087010000}"/>
            </a:ext>
          </a:extLst>
        </xdr:cNvPr>
        <xdr:cNvSpPr/>
      </xdr:nvSpPr>
      <xdr:spPr>
        <a:xfrm>
          <a:off x="3937000" y="1362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164864</xdr:rowOff>
    </xdr:from>
    <xdr:ext cx="736600" cy="259045"/>
    <xdr:sp macro="" textlink="">
      <xdr:nvSpPr>
        <xdr:cNvPr id="392" name="テキスト ボックス 391">
          <a:extLst>
            <a:ext uri="{FF2B5EF4-FFF2-40B4-BE49-F238E27FC236}">
              <a16:creationId xmlns="" xmlns:a16="http://schemas.microsoft.com/office/drawing/2014/main" id="{00000000-0008-0000-0400-000088010000}"/>
            </a:ext>
          </a:extLst>
        </xdr:cNvPr>
        <xdr:cNvSpPr txBox="1"/>
      </xdr:nvSpPr>
      <xdr:spPr>
        <a:xfrm>
          <a:off x="3606800" y="137094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163068</xdr:rowOff>
    </xdr:from>
    <xdr:to>
      <xdr:col>15</xdr:col>
      <xdr:colOff>149225</xdr:colOff>
      <xdr:row>79</xdr:row>
      <xdr:rowOff>93218</xdr:rowOff>
    </xdr:to>
    <xdr:sp macro="" textlink="">
      <xdr:nvSpPr>
        <xdr:cNvPr id="393" name="楕円 392">
          <a:extLst>
            <a:ext uri="{FF2B5EF4-FFF2-40B4-BE49-F238E27FC236}">
              <a16:creationId xmlns="" xmlns:a16="http://schemas.microsoft.com/office/drawing/2014/main" id="{00000000-0008-0000-0400-000089010000}"/>
            </a:ext>
          </a:extLst>
        </xdr:cNvPr>
        <xdr:cNvSpPr/>
      </xdr:nvSpPr>
      <xdr:spPr>
        <a:xfrm>
          <a:off x="3048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77995</xdr:rowOff>
    </xdr:from>
    <xdr:ext cx="762000" cy="259045"/>
    <xdr:sp macro="" textlink="">
      <xdr:nvSpPr>
        <xdr:cNvPr id="394" name="テキスト ボックス 393">
          <a:extLst>
            <a:ext uri="{FF2B5EF4-FFF2-40B4-BE49-F238E27FC236}">
              <a16:creationId xmlns="" xmlns:a16="http://schemas.microsoft.com/office/drawing/2014/main" id="{00000000-0008-0000-0400-00008A010000}"/>
            </a:ext>
          </a:extLst>
        </xdr:cNvPr>
        <xdr:cNvSpPr txBox="1"/>
      </xdr:nvSpPr>
      <xdr:spPr>
        <a:xfrm>
          <a:off x="2717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163068</xdr:rowOff>
    </xdr:from>
    <xdr:to>
      <xdr:col>11</xdr:col>
      <xdr:colOff>60325</xdr:colOff>
      <xdr:row>79</xdr:row>
      <xdr:rowOff>93218</xdr:rowOff>
    </xdr:to>
    <xdr:sp macro="" textlink="">
      <xdr:nvSpPr>
        <xdr:cNvPr id="395" name="楕円 394">
          <a:extLst>
            <a:ext uri="{FF2B5EF4-FFF2-40B4-BE49-F238E27FC236}">
              <a16:creationId xmlns="" xmlns:a16="http://schemas.microsoft.com/office/drawing/2014/main" id="{00000000-0008-0000-0400-00008B010000}"/>
            </a:ext>
          </a:extLst>
        </xdr:cNvPr>
        <xdr:cNvSpPr/>
      </xdr:nvSpPr>
      <xdr:spPr>
        <a:xfrm>
          <a:off x="2159000" y="13536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77995</xdr:rowOff>
    </xdr:from>
    <xdr:ext cx="762000" cy="259045"/>
    <xdr:sp macro="" textlink="">
      <xdr:nvSpPr>
        <xdr:cNvPr id="396" name="テキスト ボックス 395">
          <a:extLst>
            <a:ext uri="{FF2B5EF4-FFF2-40B4-BE49-F238E27FC236}">
              <a16:creationId xmlns="" xmlns:a16="http://schemas.microsoft.com/office/drawing/2014/main" id="{00000000-0008-0000-0400-00008C010000}"/>
            </a:ext>
          </a:extLst>
        </xdr:cNvPr>
        <xdr:cNvSpPr txBox="1"/>
      </xdr:nvSpPr>
      <xdr:spPr>
        <a:xfrm>
          <a:off x="1828800" y="13622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99061</xdr:rowOff>
    </xdr:from>
    <xdr:to>
      <xdr:col>6</xdr:col>
      <xdr:colOff>171450</xdr:colOff>
      <xdr:row>79</xdr:row>
      <xdr:rowOff>29211</xdr:rowOff>
    </xdr:to>
    <xdr:sp macro="" textlink="">
      <xdr:nvSpPr>
        <xdr:cNvPr id="397" name="楕円 396">
          <a:extLst>
            <a:ext uri="{FF2B5EF4-FFF2-40B4-BE49-F238E27FC236}">
              <a16:creationId xmlns="" xmlns:a16="http://schemas.microsoft.com/office/drawing/2014/main" id="{00000000-0008-0000-0400-00008D010000}"/>
            </a:ext>
          </a:extLst>
        </xdr:cNvPr>
        <xdr:cNvSpPr/>
      </xdr:nvSpPr>
      <xdr:spPr>
        <a:xfrm>
          <a:off x="1270000" y="1347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13988</xdr:rowOff>
    </xdr:from>
    <xdr:ext cx="762000" cy="259045"/>
    <xdr:sp macro="" textlink="">
      <xdr:nvSpPr>
        <xdr:cNvPr id="398" name="テキスト ボックス 397">
          <a:extLst>
            <a:ext uri="{FF2B5EF4-FFF2-40B4-BE49-F238E27FC236}">
              <a16:creationId xmlns="" xmlns:a16="http://schemas.microsoft.com/office/drawing/2014/main" id="{00000000-0008-0000-0400-00008E010000}"/>
            </a:ext>
          </a:extLst>
        </xdr:cNvPr>
        <xdr:cNvSpPr txBox="1"/>
      </xdr:nvSpPr>
      <xdr:spPr>
        <a:xfrm>
          <a:off x="939800" y="13558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a:extLst>
            <a:ext uri="{FF2B5EF4-FFF2-40B4-BE49-F238E27FC236}">
              <a16:creationId xmlns="" xmlns:a16="http://schemas.microsoft.com/office/drawing/2014/main" id="{00000000-0008-0000-0400-00008F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a:extLst>
            <a:ext uri="{FF2B5EF4-FFF2-40B4-BE49-F238E27FC236}">
              <a16:creationId xmlns="" xmlns:a16="http://schemas.microsoft.com/office/drawing/2014/main" id="{00000000-0008-0000-0400-000090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a:extLst>
            <a:ext uri="{FF2B5EF4-FFF2-40B4-BE49-F238E27FC236}">
              <a16:creationId xmlns="" xmlns:a16="http://schemas.microsoft.com/office/drawing/2014/main" id="{00000000-0008-0000-0400-000091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a:extLst>
            <a:ext uri="{FF2B5EF4-FFF2-40B4-BE49-F238E27FC236}">
              <a16:creationId xmlns="" xmlns:a16="http://schemas.microsoft.com/office/drawing/2014/main" id="{00000000-0008-0000-0400-000092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a:extLst>
            <a:ext uri="{FF2B5EF4-FFF2-40B4-BE49-F238E27FC236}">
              <a16:creationId xmlns="" xmlns:a16="http://schemas.microsoft.com/office/drawing/2014/main" id="{00000000-0008-0000-0400-000093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a:extLst>
            <a:ext uri="{FF2B5EF4-FFF2-40B4-BE49-F238E27FC236}">
              <a16:creationId xmlns="" xmlns:a16="http://schemas.microsoft.com/office/drawing/2014/main" id="{00000000-0008-0000-0400-000094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a:extLst>
            <a:ext uri="{FF2B5EF4-FFF2-40B4-BE49-F238E27FC236}">
              <a16:creationId xmlns="" xmlns:a16="http://schemas.microsoft.com/office/drawing/2014/main" id="{00000000-0008-0000-0400-000095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a:extLst>
            <a:ext uri="{FF2B5EF4-FFF2-40B4-BE49-F238E27FC236}">
              <a16:creationId xmlns="" xmlns:a16="http://schemas.microsoft.com/office/drawing/2014/main" id="{00000000-0008-0000-0400-000096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a:extLst>
            <a:ext uri="{FF2B5EF4-FFF2-40B4-BE49-F238E27FC236}">
              <a16:creationId xmlns="" xmlns:a16="http://schemas.microsoft.com/office/drawing/2014/main" id="{00000000-0008-0000-0400-000097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a:extLst>
            <a:ext uri="{FF2B5EF4-FFF2-40B4-BE49-F238E27FC236}">
              <a16:creationId xmlns="" xmlns:a16="http://schemas.microsoft.com/office/drawing/2014/main" id="{00000000-0008-0000-0400-000098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a:extLst>
            <a:ext uri="{FF2B5EF4-FFF2-40B4-BE49-F238E27FC236}">
              <a16:creationId xmlns="" xmlns:a16="http://schemas.microsoft.com/office/drawing/2014/main" id="{00000000-0008-0000-0400-000099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内訳である人件費や扶助費は</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類似</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団</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体</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と比較して高い傾向にある。　人件費については、事務事業の見直しを行い新規職員採用を抑制し、扶助費については、資格審査等の適正化を進めていくなど、比率の引き下げが実現できるよう努める。</a:t>
          </a:r>
          <a:endParaRPr kumimoji="0"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0" name="テキスト ボックス 409">
          <a:extLst>
            <a:ext uri="{FF2B5EF4-FFF2-40B4-BE49-F238E27FC236}">
              <a16:creationId xmlns="" xmlns:a16="http://schemas.microsoft.com/office/drawing/2014/main" id="{00000000-0008-0000-0400-00009A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a:extLst>
            <a:ext uri="{FF2B5EF4-FFF2-40B4-BE49-F238E27FC236}">
              <a16:creationId xmlns="" xmlns:a16="http://schemas.microsoft.com/office/drawing/2014/main" id="{00000000-0008-0000-0400-00009B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a:extLst>
            <a:ext uri="{FF2B5EF4-FFF2-40B4-BE49-F238E27FC236}">
              <a16:creationId xmlns="" xmlns:a16="http://schemas.microsoft.com/office/drawing/2014/main" id="{00000000-0008-0000-0400-00009C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a:extLst>
            <a:ext uri="{FF2B5EF4-FFF2-40B4-BE49-F238E27FC236}">
              <a16:creationId xmlns="" xmlns:a16="http://schemas.microsoft.com/office/drawing/2014/main" id="{00000000-0008-0000-0400-00009D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a:extLst>
            <a:ext uri="{FF2B5EF4-FFF2-40B4-BE49-F238E27FC236}">
              <a16:creationId xmlns="" xmlns:a16="http://schemas.microsoft.com/office/drawing/2014/main" id="{00000000-0008-0000-0400-00009E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a:extLst>
            <a:ext uri="{FF2B5EF4-FFF2-40B4-BE49-F238E27FC236}">
              <a16:creationId xmlns="" xmlns:a16="http://schemas.microsoft.com/office/drawing/2014/main" id="{00000000-0008-0000-0400-00009F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a:extLst>
            <a:ext uri="{FF2B5EF4-FFF2-40B4-BE49-F238E27FC236}">
              <a16:creationId xmlns="" xmlns:a16="http://schemas.microsoft.com/office/drawing/2014/main" id="{00000000-0008-0000-0400-0000A0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a:extLst>
            <a:ext uri="{FF2B5EF4-FFF2-40B4-BE49-F238E27FC236}">
              <a16:creationId xmlns="" xmlns:a16="http://schemas.microsoft.com/office/drawing/2014/main" id="{00000000-0008-0000-0400-0000A1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a:extLst>
            <a:ext uri="{FF2B5EF4-FFF2-40B4-BE49-F238E27FC236}">
              <a16:creationId xmlns="" xmlns:a16="http://schemas.microsoft.com/office/drawing/2014/main" id="{00000000-0008-0000-0400-0000A2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a:extLst>
            <a:ext uri="{FF2B5EF4-FFF2-40B4-BE49-F238E27FC236}">
              <a16:creationId xmlns="" xmlns:a16="http://schemas.microsoft.com/office/drawing/2014/main" id="{00000000-0008-0000-0400-0000A3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a:extLst>
            <a:ext uri="{FF2B5EF4-FFF2-40B4-BE49-F238E27FC236}">
              <a16:creationId xmlns="" xmlns:a16="http://schemas.microsoft.com/office/drawing/2014/main" id="{00000000-0008-0000-0400-0000A4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a:extLst>
            <a:ext uri="{FF2B5EF4-FFF2-40B4-BE49-F238E27FC236}">
              <a16:creationId xmlns="" xmlns:a16="http://schemas.microsoft.com/office/drawing/2014/main" id="{00000000-0008-0000-0400-0000A5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a:extLst>
            <a:ext uri="{FF2B5EF4-FFF2-40B4-BE49-F238E27FC236}">
              <a16:creationId xmlns="" xmlns:a16="http://schemas.microsoft.com/office/drawing/2014/main" id="{00000000-0008-0000-0400-0000A6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a:extLst>
            <a:ext uri="{FF2B5EF4-FFF2-40B4-BE49-F238E27FC236}">
              <a16:creationId xmlns="" xmlns:a16="http://schemas.microsoft.com/office/drawing/2014/main" id="{00000000-0008-0000-0400-0000A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a:extLst>
            <a:ext uri="{FF2B5EF4-FFF2-40B4-BE49-F238E27FC236}">
              <a16:creationId xmlns="" xmlns:a16="http://schemas.microsoft.com/office/drawing/2014/main" id="{00000000-0008-0000-0400-0000A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a:extLst>
            <a:ext uri="{FF2B5EF4-FFF2-40B4-BE49-F238E27FC236}">
              <a16:creationId xmlns="" xmlns:a16="http://schemas.microsoft.com/office/drawing/2014/main" id="{00000000-0008-0000-0400-0000A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73661</xdr:rowOff>
    </xdr:to>
    <xdr:cxnSp macro="">
      <xdr:nvCxnSpPr>
        <xdr:cNvPr id="426" name="直線コネクタ 425">
          <a:extLst>
            <a:ext uri="{FF2B5EF4-FFF2-40B4-BE49-F238E27FC236}">
              <a16:creationId xmlns="" xmlns:a16="http://schemas.microsoft.com/office/drawing/2014/main" id="{00000000-0008-0000-0400-0000AA010000}"/>
            </a:ext>
          </a:extLst>
        </xdr:cNvPr>
        <xdr:cNvCxnSpPr/>
      </xdr:nvCxnSpPr>
      <xdr:spPr>
        <a:xfrm flipV="1">
          <a:off x="16510000" y="12517120"/>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45738</xdr:rowOff>
    </xdr:from>
    <xdr:ext cx="762000" cy="259045"/>
    <xdr:sp macro="" textlink="">
      <xdr:nvSpPr>
        <xdr:cNvPr id="427" name="公債費以外最小値テキスト">
          <a:extLst>
            <a:ext uri="{FF2B5EF4-FFF2-40B4-BE49-F238E27FC236}">
              <a16:creationId xmlns="" xmlns:a16="http://schemas.microsoft.com/office/drawing/2014/main" id="{00000000-0008-0000-0400-0000AB010000}"/>
            </a:ext>
          </a:extLst>
        </xdr:cNvPr>
        <xdr:cNvSpPr txBox="1"/>
      </xdr:nvSpPr>
      <xdr:spPr>
        <a:xfrm>
          <a:off x="16598900" y="13761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73661</xdr:rowOff>
    </xdr:from>
    <xdr:to>
      <xdr:col>82</xdr:col>
      <xdr:colOff>196850</xdr:colOff>
      <xdr:row>80</xdr:row>
      <xdr:rowOff>73661</xdr:rowOff>
    </xdr:to>
    <xdr:cxnSp macro="">
      <xdr:nvCxnSpPr>
        <xdr:cNvPr id="428" name="直線コネクタ 427">
          <a:extLst>
            <a:ext uri="{FF2B5EF4-FFF2-40B4-BE49-F238E27FC236}">
              <a16:creationId xmlns="" xmlns:a16="http://schemas.microsoft.com/office/drawing/2014/main" id="{00000000-0008-0000-0400-0000AC010000}"/>
            </a:ext>
          </a:extLst>
        </xdr:cNvPr>
        <xdr:cNvCxnSpPr/>
      </xdr:nvCxnSpPr>
      <xdr:spPr>
        <a:xfrm>
          <a:off x="16421100" y="1378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9" name="公債費以外最大値テキスト">
          <a:extLst>
            <a:ext uri="{FF2B5EF4-FFF2-40B4-BE49-F238E27FC236}">
              <a16:creationId xmlns="" xmlns:a16="http://schemas.microsoft.com/office/drawing/2014/main" id="{00000000-0008-0000-0400-0000AD010000}"/>
            </a:ext>
          </a:extLst>
        </xdr:cNvPr>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30" name="直線コネクタ 429">
          <a:extLst>
            <a:ext uri="{FF2B5EF4-FFF2-40B4-BE49-F238E27FC236}">
              <a16:creationId xmlns="" xmlns:a16="http://schemas.microsoft.com/office/drawing/2014/main" id="{00000000-0008-0000-0400-0000AE010000}"/>
            </a:ext>
          </a:extLst>
        </xdr:cNvPr>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138430</xdr:rowOff>
    </xdr:from>
    <xdr:to>
      <xdr:col>82</xdr:col>
      <xdr:colOff>107950</xdr:colOff>
      <xdr:row>75</xdr:row>
      <xdr:rowOff>168911</xdr:rowOff>
    </xdr:to>
    <xdr:cxnSp macro="">
      <xdr:nvCxnSpPr>
        <xdr:cNvPr id="431" name="直線コネクタ 430">
          <a:extLst>
            <a:ext uri="{FF2B5EF4-FFF2-40B4-BE49-F238E27FC236}">
              <a16:creationId xmlns="" xmlns:a16="http://schemas.microsoft.com/office/drawing/2014/main" id="{00000000-0008-0000-0400-0000AF010000}"/>
            </a:ext>
          </a:extLst>
        </xdr:cNvPr>
        <xdr:cNvCxnSpPr/>
      </xdr:nvCxnSpPr>
      <xdr:spPr>
        <a:xfrm flipV="1">
          <a:off x="15671800" y="12997180"/>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154957</xdr:rowOff>
    </xdr:from>
    <xdr:ext cx="762000" cy="259045"/>
    <xdr:sp macro="" textlink="">
      <xdr:nvSpPr>
        <xdr:cNvPr id="432" name="公債費以外平均値テキスト">
          <a:extLst>
            <a:ext uri="{FF2B5EF4-FFF2-40B4-BE49-F238E27FC236}">
              <a16:creationId xmlns="" xmlns:a16="http://schemas.microsoft.com/office/drawing/2014/main" id="{00000000-0008-0000-0400-0000B0010000}"/>
            </a:ext>
          </a:extLst>
        </xdr:cNvPr>
        <xdr:cNvSpPr txBox="1"/>
      </xdr:nvSpPr>
      <xdr:spPr>
        <a:xfrm>
          <a:off x="16598900" y="13013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11430</xdr:rowOff>
    </xdr:from>
    <xdr:to>
      <xdr:col>82</xdr:col>
      <xdr:colOff>158750</xdr:colOff>
      <xdr:row>76</xdr:row>
      <xdr:rowOff>113030</xdr:rowOff>
    </xdr:to>
    <xdr:sp macro="" textlink="">
      <xdr:nvSpPr>
        <xdr:cNvPr id="433" name="フローチャート: 判断 432">
          <a:extLst>
            <a:ext uri="{FF2B5EF4-FFF2-40B4-BE49-F238E27FC236}">
              <a16:creationId xmlns="" xmlns:a16="http://schemas.microsoft.com/office/drawing/2014/main" id="{00000000-0008-0000-0400-0000B1010000}"/>
            </a:ext>
          </a:extLst>
        </xdr:cNvPr>
        <xdr:cNvSpPr/>
      </xdr:nvSpPr>
      <xdr:spPr>
        <a:xfrm>
          <a:off x="164592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168911</xdr:rowOff>
    </xdr:from>
    <xdr:to>
      <xdr:col>78</xdr:col>
      <xdr:colOff>69850</xdr:colOff>
      <xdr:row>76</xdr:row>
      <xdr:rowOff>73661</xdr:rowOff>
    </xdr:to>
    <xdr:cxnSp macro="">
      <xdr:nvCxnSpPr>
        <xdr:cNvPr id="434" name="直線コネクタ 433">
          <a:extLst>
            <a:ext uri="{FF2B5EF4-FFF2-40B4-BE49-F238E27FC236}">
              <a16:creationId xmlns="" xmlns:a16="http://schemas.microsoft.com/office/drawing/2014/main" id="{00000000-0008-0000-0400-0000B2010000}"/>
            </a:ext>
          </a:extLst>
        </xdr:cNvPr>
        <xdr:cNvCxnSpPr/>
      </xdr:nvCxnSpPr>
      <xdr:spPr>
        <a:xfrm flipV="1">
          <a:off x="14782800" y="13027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22861</xdr:rowOff>
    </xdr:from>
    <xdr:to>
      <xdr:col>78</xdr:col>
      <xdr:colOff>120650</xdr:colOff>
      <xdr:row>76</xdr:row>
      <xdr:rowOff>124461</xdr:rowOff>
    </xdr:to>
    <xdr:sp macro="" textlink="">
      <xdr:nvSpPr>
        <xdr:cNvPr id="435" name="フローチャート: 判断 434">
          <a:extLst>
            <a:ext uri="{FF2B5EF4-FFF2-40B4-BE49-F238E27FC236}">
              <a16:creationId xmlns="" xmlns:a16="http://schemas.microsoft.com/office/drawing/2014/main" id="{00000000-0008-0000-0400-0000B3010000}"/>
            </a:ext>
          </a:extLst>
        </xdr:cNvPr>
        <xdr:cNvSpPr/>
      </xdr:nvSpPr>
      <xdr:spPr>
        <a:xfrm>
          <a:off x="15621000" y="13053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109238</xdr:rowOff>
    </xdr:from>
    <xdr:ext cx="736600" cy="259045"/>
    <xdr:sp macro="" textlink="">
      <xdr:nvSpPr>
        <xdr:cNvPr id="436" name="テキスト ボックス 435">
          <a:extLst>
            <a:ext uri="{FF2B5EF4-FFF2-40B4-BE49-F238E27FC236}">
              <a16:creationId xmlns="" xmlns:a16="http://schemas.microsoft.com/office/drawing/2014/main" id="{00000000-0008-0000-0400-0000B4010000}"/>
            </a:ext>
          </a:extLst>
        </xdr:cNvPr>
        <xdr:cNvSpPr txBox="1"/>
      </xdr:nvSpPr>
      <xdr:spPr>
        <a:xfrm>
          <a:off x="15290800" y="13139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69850</xdr:rowOff>
    </xdr:from>
    <xdr:to>
      <xdr:col>73</xdr:col>
      <xdr:colOff>180975</xdr:colOff>
      <xdr:row>76</xdr:row>
      <xdr:rowOff>73661</xdr:rowOff>
    </xdr:to>
    <xdr:cxnSp macro="">
      <xdr:nvCxnSpPr>
        <xdr:cNvPr id="437" name="直線コネクタ 436">
          <a:extLst>
            <a:ext uri="{FF2B5EF4-FFF2-40B4-BE49-F238E27FC236}">
              <a16:creationId xmlns="" xmlns:a16="http://schemas.microsoft.com/office/drawing/2014/main" id="{00000000-0008-0000-0400-0000B5010000}"/>
            </a:ext>
          </a:extLst>
        </xdr:cNvPr>
        <xdr:cNvCxnSpPr/>
      </xdr:nvCxnSpPr>
      <xdr:spPr>
        <a:xfrm>
          <a:off x="13893800" y="1310005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160020</xdr:rowOff>
    </xdr:from>
    <xdr:to>
      <xdr:col>74</xdr:col>
      <xdr:colOff>31750</xdr:colOff>
      <xdr:row>76</xdr:row>
      <xdr:rowOff>90170</xdr:rowOff>
    </xdr:to>
    <xdr:sp macro="" textlink="">
      <xdr:nvSpPr>
        <xdr:cNvPr id="438" name="フローチャート: 判断 437">
          <a:extLst>
            <a:ext uri="{FF2B5EF4-FFF2-40B4-BE49-F238E27FC236}">
              <a16:creationId xmlns="" xmlns:a16="http://schemas.microsoft.com/office/drawing/2014/main" id="{00000000-0008-0000-0400-0000B6010000}"/>
            </a:ext>
          </a:extLst>
        </xdr:cNvPr>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100347</xdr:rowOff>
    </xdr:from>
    <xdr:ext cx="762000" cy="259045"/>
    <xdr:sp macro="" textlink="">
      <xdr:nvSpPr>
        <xdr:cNvPr id="439" name="テキスト ボックス 438">
          <a:extLst>
            <a:ext uri="{FF2B5EF4-FFF2-40B4-BE49-F238E27FC236}">
              <a16:creationId xmlns="" xmlns:a16="http://schemas.microsoft.com/office/drawing/2014/main" id="{00000000-0008-0000-0400-0000B7010000}"/>
            </a:ext>
          </a:extLst>
        </xdr:cNvPr>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43180</xdr:rowOff>
    </xdr:from>
    <xdr:to>
      <xdr:col>69</xdr:col>
      <xdr:colOff>92075</xdr:colOff>
      <xdr:row>76</xdr:row>
      <xdr:rowOff>69850</xdr:rowOff>
    </xdr:to>
    <xdr:cxnSp macro="">
      <xdr:nvCxnSpPr>
        <xdr:cNvPr id="440" name="直線コネクタ 439">
          <a:extLst>
            <a:ext uri="{FF2B5EF4-FFF2-40B4-BE49-F238E27FC236}">
              <a16:creationId xmlns="" xmlns:a16="http://schemas.microsoft.com/office/drawing/2014/main" id="{00000000-0008-0000-0400-0000B8010000}"/>
            </a:ext>
          </a:extLst>
        </xdr:cNvPr>
        <xdr:cNvCxnSpPr/>
      </xdr:nvCxnSpPr>
      <xdr:spPr>
        <a:xfrm>
          <a:off x="13004800" y="130733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144780</xdr:rowOff>
    </xdr:from>
    <xdr:to>
      <xdr:col>69</xdr:col>
      <xdr:colOff>142875</xdr:colOff>
      <xdr:row>76</xdr:row>
      <xdr:rowOff>74930</xdr:rowOff>
    </xdr:to>
    <xdr:sp macro="" textlink="">
      <xdr:nvSpPr>
        <xdr:cNvPr id="441" name="フローチャート: 判断 440">
          <a:extLst>
            <a:ext uri="{FF2B5EF4-FFF2-40B4-BE49-F238E27FC236}">
              <a16:creationId xmlns="" xmlns:a16="http://schemas.microsoft.com/office/drawing/2014/main" id="{00000000-0008-0000-0400-0000B9010000}"/>
            </a:ext>
          </a:extLst>
        </xdr:cNvPr>
        <xdr:cNvSpPr/>
      </xdr:nvSpPr>
      <xdr:spPr>
        <a:xfrm>
          <a:off x="13843000" y="130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85107</xdr:rowOff>
    </xdr:from>
    <xdr:ext cx="762000" cy="259045"/>
    <xdr:sp macro="" textlink="">
      <xdr:nvSpPr>
        <xdr:cNvPr id="442" name="テキスト ボックス 441">
          <a:extLst>
            <a:ext uri="{FF2B5EF4-FFF2-40B4-BE49-F238E27FC236}">
              <a16:creationId xmlns="" xmlns:a16="http://schemas.microsoft.com/office/drawing/2014/main" id="{00000000-0008-0000-0400-0000BA010000}"/>
            </a:ext>
          </a:extLst>
        </xdr:cNvPr>
        <xdr:cNvSpPr txBox="1"/>
      </xdr:nvSpPr>
      <xdr:spPr>
        <a:xfrm>
          <a:off x="13512800" y="12772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121920</xdr:rowOff>
    </xdr:from>
    <xdr:to>
      <xdr:col>65</xdr:col>
      <xdr:colOff>53975</xdr:colOff>
      <xdr:row>76</xdr:row>
      <xdr:rowOff>52070</xdr:rowOff>
    </xdr:to>
    <xdr:sp macro="" textlink="">
      <xdr:nvSpPr>
        <xdr:cNvPr id="443" name="フローチャート: 判断 442">
          <a:extLst>
            <a:ext uri="{FF2B5EF4-FFF2-40B4-BE49-F238E27FC236}">
              <a16:creationId xmlns="" xmlns:a16="http://schemas.microsoft.com/office/drawing/2014/main" id="{00000000-0008-0000-0400-0000BB010000}"/>
            </a:ext>
          </a:extLst>
        </xdr:cNvPr>
        <xdr:cNvSpPr/>
      </xdr:nvSpPr>
      <xdr:spPr>
        <a:xfrm>
          <a:off x="12954000" y="1298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62247</xdr:rowOff>
    </xdr:from>
    <xdr:ext cx="762000" cy="259045"/>
    <xdr:sp macro="" textlink="">
      <xdr:nvSpPr>
        <xdr:cNvPr id="444" name="テキスト ボックス 443">
          <a:extLst>
            <a:ext uri="{FF2B5EF4-FFF2-40B4-BE49-F238E27FC236}">
              <a16:creationId xmlns="" xmlns:a16="http://schemas.microsoft.com/office/drawing/2014/main" id="{00000000-0008-0000-0400-0000BC010000}"/>
            </a:ext>
          </a:extLst>
        </xdr:cNvPr>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a:extLst>
            <a:ext uri="{FF2B5EF4-FFF2-40B4-BE49-F238E27FC236}">
              <a16:creationId xmlns="" xmlns:a16="http://schemas.microsoft.com/office/drawing/2014/main" id="{00000000-0008-0000-0400-0000B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a:extLst>
            <a:ext uri="{FF2B5EF4-FFF2-40B4-BE49-F238E27FC236}">
              <a16:creationId xmlns="" xmlns:a16="http://schemas.microsoft.com/office/drawing/2014/main" id="{00000000-0008-0000-0400-0000B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a:extLst>
            <a:ext uri="{FF2B5EF4-FFF2-40B4-BE49-F238E27FC236}">
              <a16:creationId xmlns="" xmlns:a16="http://schemas.microsoft.com/office/drawing/2014/main" id="{00000000-0008-0000-0400-0000B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a:extLst>
            <a:ext uri="{FF2B5EF4-FFF2-40B4-BE49-F238E27FC236}">
              <a16:creationId xmlns="" xmlns:a16="http://schemas.microsoft.com/office/drawing/2014/main" id="{00000000-0008-0000-0400-0000C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a:extLst>
            <a:ext uri="{FF2B5EF4-FFF2-40B4-BE49-F238E27FC236}">
              <a16:creationId xmlns="" xmlns:a16="http://schemas.microsoft.com/office/drawing/2014/main" id="{00000000-0008-0000-0400-0000C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87630</xdr:rowOff>
    </xdr:from>
    <xdr:to>
      <xdr:col>82</xdr:col>
      <xdr:colOff>158750</xdr:colOff>
      <xdr:row>76</xdr:row>
      <xdr:rowOff>17780</xdr:rowOff>
    </xdr:to>
    <xdr:sp macro="" textlink="">
      <xdr:nvSpPr>
        <xdr:cNvPr id="450" name="楕円 449">
          <a:extLst>
            <a:ext uri="{FF2B5EF4-FFF2-40B4-BE49-F238E27FC236}">
              <a16:creationId xmlns="" xmlns:a16="http://schemas.microsoft.com/office/drawing/2014/main" id="{00000000-0008-0000-0400-0000C2010000}"/>
            </a:ext>
          </a:extLst>
        </xdr:cNvPr>
        <xdr:cNvSpPr/>
      </xdr:nvSpPr>
      <xdr:spPr>
        <a:xfrm>
          <a:off x="164592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104157</xdr:rowOff>
    </xdr:from>
    <xdr:ext cx="762000" cy="259045"/>
    <xdr:sp macro="" textlink="">
      <xdr:nvSpPr>
        <xdr:cNvPr id="451" name="公債費以外該当値テキスト">
          <a:extLst>
            <a:ext uri="{FF2B5EF4-FFF2-40B4-BE49-F238E27FC236}">
              <a16:creationId xmlns="" xmlns:a16="http://schemas.microsoft.com/office/drawing/2014/main" id="{00000000-0008-0000-0400-0000C3010000}"/>
            </a:ext>
          </a:extLst>
        </xdr:cNvPr>
        <xdr:cNvSpPr txBox="1"/>
      </xdr:nvSpPr>
      <xdr:spPr>
        <a:xfrm>
          <a:off x="16598900" y="1279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118110</xdr:rowOff>
    </xdr:from>
    <xdr:to>
      <xdr:col>78</xdr:col>
      <xdr:colOff>120650</xdr:colOff>
      <xdr:row>76</xdr:row>
      <xdr:rowOff>48261</xdr:rowOff>
    </xdr:to>
    <xdr:sp macro="" textlink="">
      <xdr:nvSpPr>
        <xdr:cNvPr id="452" name="楕円 451">
          <a:extLst>
            <a:ext uri="{FF2B5EF4-FFF2-40B4-BE49-F238E27FC236}">
              <a16:creationId xmlns="" xmlns:a16="http://schemas.microsoft.com/office/drawing/2014/main" id="{00000000-0008-0000-0400-0000C4010000}"/>
            </a:ext>
          </a:extLst>
        </xdr:cNvPr>
        <xdr:cNvSpPr/>
      </xdr:nvSpPr>
      <xdr:spPr>
        <a:xfrm>
          <a:off x="15621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58437</xdr:rowOff>
    </xdr:from>
    <xdr:ext cx="736600" cy="259045"/>
    <xdr:sp macro="" textlink="">
      <xdr:nvSpPr>
        <xdr:cNvPr id="453" name="テキスト ボックス 452">
          <a:extLst>
            <a:ext uri="{FF2B5EF4-FFF2-40B4-BE49-F238E27FC236}">
              <a16:creationId xmlns="" xmlns:a16="http://schemas.microsoft.com/office/drawing/2014/main" id="{00000000-0008-0000-0400-0000C5010000}"/>
            </a:ext>
          </a:extLst>
        </xdr:cNvPr>
        <xdr:cNvSpPr txBox="1"/>
      </xdr:nvSpPr>
      <xdr:spPr>
        <a:xfrm>
          <a:off x="15290800" y="12745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22861</xdr:rowOff>
    </xdr:from>
    <xdr:to>
      <xdr:col>74</xdr:col>
      <xdr:colOff>31750</xdr:colOff>
      <xdr:row>76</xdr:row>
      <xdr:rowOff>124461</xdr:rowOff>
    </xdr:to>
    <xdr:sp macro="" textlink="">
      <xdr:nvSpPr>
        <xdr:cNvPr id="454" name="楕円 453">
          <a:extLst>
            <a:ext uri="{FF2B5EF4-FFF2-40B4-BE49-F238E27FC236}">
              <a16:creationId xmlns="" xmlns:a16="http://schemas.microsoft.com/office/drawing/2014/main" id="{00000000-0008-0000-0400-0000C6010000}"/>
            </a:ext>
          </a:extLst>
        </xdr:cNvPr>
        <xdr:cNvSpPr/>
      </xdr:nvSpPr>
      <xdr:spPr>
        <a:xfrm>
          <a:off x="14732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109238</xdr:rowOff>
    </xdr:from>
    <xdr:ext cx="762000" cy="259045"/>
    <xdr:sp macro="" textlink="">
      <xdr:nvSpPr>
        <xdr:cNvPr id="455" name="テキスト ボックス 454">
          <a:extLst>
            <a:ext uri="{FF2B5EF4-FFF2-40B4-BE49-F238E27FC236}">
              <a16:creationId xmlns="" xmlns:a16="http://schemas.microsoft.com/office/drawing/2014/main" id="{00000000-0008-0000-0400-0000C7010000}"/>
            </a:ext>
          </a:extLst>
        </xdr:cNvPr>
        <xdr:cNvSpPr txBox="1"/>
      </xdr:nvSpPr>
      <xdr:spPr>
        <a:xfrm>
          <a:off x="14401800" y="13139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19050</xdr:rowOff>
    </xdr:from>
    <xdr:to>
      <xdr:col>69</xdr:col>
      <xdr:colOff>142875</xdr:colOff>
      <xdr:row>76</xdr:row>
      <xdr:rowOff>120650</xdr:rowOff>
    </xdr:to>
    <xdr:sp macro="" textlink="">
      <xdr:nvSpPr>
        <xdr:cNvPr id="456" name="楕円 455">
          <a:extLst>
            <a:ext uri="{FF2B5EF4-FFF2-40B4-BE49-F238E27FC236}">
              <a16:creationId xmlns="" xmlns:a16="http://schemas.microsoft.com/office/drawing/2014/main" id="{00000000-0008-0000-0400-0000C8010000}"/>
            </a:ext>
          </a:extLst>
        </xdr:cNvPr>
        <xdr:cNvSpPr/>
      </xdr:nvSpPr>
      <xdr:spPr>
        <a:xfrm>
          <a:off x="13843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105427</xdr:rowOff>
    </xdr:from>
    <xdr:ext cx="762000" cy="259045"/>
    <xdr:sp macro="" textlink="">
      <xdr:nvSpPr>
        <xdr:cNvPr id="457" name="テキスト ボックス 456">
          <a:extLst>
            <a:ext uri="{FF2B5EF4-FFF2-40B4-BE49-F238E27FC236}">
              <a16:creationId xmlns="" xmlns:a16="http://schemas.microsoft.com/office/drawing/2014/main" id="{00000000-0008-0000-0400-0000C9010000}"/>
            </a:ext>
          </a:extLst>
        </xdr:cNvPr>
        <xdr:cNvSpPr txBox="1"/>
      </xdr:nvSpPr>
      <xdr:spPr>
        <a:xfrm>
          <a:off x="135128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163830</xdr:rowOff>
    </xdr:from>
    <xdr:to>
      <xdr:col>65</xdr:col>
      <xdr:colOff>53975</xdr:colOff>
      <xdr:row>76</xdr:row>
      <xdr:rowOff>93980</xdr:rowOff>
    </xdr:to>
    <xdr:sp macro="" textlink="">
      <xdr:nvSpPr>
        <xdr:cNvPr id="458" name="楕円 457">
          <a:extLst>
            <a:ext uri="{FF2B5EF4-FFF2-40B4-BE49-F238E27FC236}">
              <a16:creationId xmlns="" xmlns:a16="http://schemas.microsoft.com/office/drawing/2014/main" id="{00000000-0008-0000-0400-0000CA010000}"/>
            </a:ext>
          </a:extLst>
        </xdr:cNvPr>
        <xdr:cNvSpPr/>
      </xdr:nvSpPr>
      <xdr:spPr>
        <a:xfrm>
          <a:off x="12954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78757</xdr:rowOff>
    </xdr:from>
    <xdr:ext cx="762000" cy="259045"/>
    <xdr:sp macro="" textlink="">
      <xdr:nvSpPr>
        <xdr:cNvPr id="459" name="テキスト ボックス 458">
          <a:extLst>
            <a:ext uri="{FF2B5EF4-FFF2-40B4-BE49-F238E27FC236}">
              <a16:creationId xmlns="" xmlns:a16="http://schemas.microsoft.com/office/drawing/2014/main" id="{00000000-0008-0000-0400-0000CB010000}"/>
            </a:ext>
          </a:extLst>
        </xdr:cNvPr>
        <xdr:cNvSpPr txBox="1"/>
      </xdr:nvSpPr>
      <xdr:spPr>
        <a:xfrm>
          <a:off x="12623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146012</xdr:rowOff>
    </xdr:from>
    <xdr:to>
      <xdr:col>29</xdr:col>
      <xdr:colOff>127000</xdr:colOff>
      <xdr:row>20</xdr:row>
      <xdr:rowOff>111074</xdr:rowOff>
    </xdr:to>
    <xdr:cxnSp macro="">
      <xdr:nvCxnSpPr>
        <xdr:cNvPr id="45" name="直線コネクタ 44">
          <a:extLst>
            <a:ext uri="{FF2B5EF4-FFF2-40B4-BE49-F238E27FC236}">
              <a16:creationId xmlns="" xmlns:a16="http://schemas.microsoft.com/office/drawing/2014/main" id="{00000000-0008-0000-0500-00002D000000}"/>
            </a:ext>
          </a:extLst>
        </xdr:cNvPr>
        <xdr:cNvCxnSpPr/>
      </xdr:nvCxnSpPr>
      <xdr:spPr bwMode="auto">
        <a:xfrm flipV="1">
          <a:off x="5651500" y="2251037"/>
          <a:ext cx="0" cy="133666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83151</xdr:rowOff>
    </xdr:from>
    <xdr:ext cx="762000" cy="259045"/>
    <xdr:sp macro="" textlink="">
      <xdr:nvSpPr>
        <xdr:cNvPr id="46" name="人口1人当たり決算額の推移最小値テキスト130">
          <a:extLst>
            <a:ext uri="{FF2B5EF4-FFF2-40B4-BE49-F238E27FC236}">
              <a16:creationId xmlns="" xmlns:a16="http://schemas.microsoft.com/office/drawing/2014/main" id="{00000000-0008-0000-0500-00002E000000}"/>
            </a:ext>
          </a:extLst>
        </xdr:cNvPr>
        <xdr:cNvSpPr txBox="1"/>
      </xdr:nvSpPr>
      <xdr:spPr>
        <a:xfrm>
          <a:off x="5740400" y="3559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111074</xdr:rowOff>
    </xdr:from>
    <xdr:to>
      <xdr:col>30</xdr:col>
      <xdr:colOff>25400</xdr:colOff>
      <xdr:row>20</xdr:row>
      <xdr:rowOff>111074</xdr:rowOff>
    </xdr:to>
    <xdr:cxnSp macro="">
      <xdr:nvCxnSpPr>
        <xdr:cNvPr id="47" name="直線コネクタ 46">
          <a:extLst>
            <a:ext uri="{FF2B5EF4-FFF2-40B4-BE49-F238E27FC236}">
              <a16:creationId xmlns="" xmlns:a16="http://schemas.microsoft.com/office/drawing/2014/main" id="{00000000-0008-0000-0500-00002F000000}"/>
            </a:ext>
          </a:extLst>
        </xdr:cNvPr>
        <xdr:cNvCxnSpPr/>
      </xdr:nvCxnSpPr>
      <xdr:spPr bwMode="auto">
        <a:xfrm>
          <a:off x="5562600" y="35876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60939</xdr:rowOff>
    </xdr:from>
    <xdr:ext cx="762000" cy="259045"/>
    <xdr:sp macro="" textlink="">
      <xdr:nvSpPr>
        <xdr:cNvPr id="48" name="人口1人当たり決算額の推移最大値テキスト130">
          <a:extLst>
            <a:ext uri="{FF2B5EF4-FFF2-40B4-BE49-F238E27FC236}">
              <a16:creationId xmlns="" xmlns:a16="http://schemas.microsoft.com/office/drawing/2014/main" id="{00000000-0008-0000-0500-000030000000}"/>
            </a:ext>
          </a:extLst>
        </xdr:cNvPr>
        <xdr:cNvSpPr txBox="1"/>
      </xdr:nvSpPr>
      <xdr:spPr>
        <a:xfrm>
          <a:off x="5740400" y="199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146012</xdr:rowOff>
    </xdr:from>
    <xdr:to>
      <xdr:col>30</xdr:col>
      <xdr:colOff>25400</xdr:colOff>
      <xdr:row>12</xdr:row>
      <xdr:rowOff>146012</xdr:rowOff>
    </xdr:to>
    <xdr:cxnSp macro="">
      <xdr:nvCxnSpPr>
        <xdr:cNvPr id="49" name="直線コネクタ 48">
          <a:extLst>
            <a:ext uri="{FF2B5EF4-FFF2-40B4-BE49-F238E27FC236}">
              <a16:creationId xmlns="" xmlns:a16="http://schemas.microsoft.com/office/drawing/2014/main" id="{00000000-0008-0000-0500-000031000000}"/>
            </a:ext>
          </a:extLst>
        </xdr:cNvPr>
        <xdr:cNvCxnSpPr/>
      </xdr:nvCxnSpPr>
      <xdr:spPr bwMode="auto">
        <a:xfrm>
          <a:off x="5562600" y="225103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164808</xdr:rowOff>
    </xdr:from>
    <xdr:to>
      <xdr:col>29</xdr:col>
      <xdr:colOff>127000</xdr:colOff>
      <xdr:row>16</xdr:row>
      <xdr:rowOff>10465</xdr:rowOff>
    </xdr:to>
    <xdr:cxnSp macro="">
      <xdr:nvCxnSpPr>
        <xdr:cNvPr id="50" name="直線コネクタ 49">
          <a:extLst>
            <a:ext uri="{FF2B5EF4-FFF2-40B4-BE49-F238E27FC236}">
              <a16:creationId xmlns="" xmlns:a16="http://schemas.microsoft.com/office/drawing/2014/main" id="{00000000-0008-0000-0500-000032000000}"/>
            </a:ext>
          </a:extLst>
        </xdr:cNvPr>
        <xdr:cNvCxnSpPr/>
      </xdr:nvCxnSpPr>
      <xdr:spPr bwMode="auto">
        <a:xfrm flipV="1">
          <a:off x="5003800" y="2784183"/>
          <a:ext cx="647700" cy="171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160189</xdr:rowOff>
    </xdr:from>
    <xdr:ext cx="762000" cy="259045"/>
    <xdr:sp macro="" textlink="">
      <xdr:nvSpPr>
        <xdr:cNvPr id="51" name="人口1人当たり決算額の推移平均値テキスト130">
          <a:extLst>
            <a:ext uri="{FF2B5EF4-FFF2-40B4-BE49-F238E27FC236}">
              <a16:creationId xmlns="" xmlns:a16="http://schemas.microsoft.com/office/drawing/2014/main" id="{00000000-0008-0000-0500-000033000000}"/>
            </a:ext>
          </a:extLst>
        </xdr:cNvPr>
        <xdr:cNvSpPr txBox="1"/>
      </xdr:nvSpPr>
      <xdr:spPr>
        <a:xfrm>
          <a:off x="5740400" y="29510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16662</xdr:rowOff>
    </xdr:from>
    <xdr:to>
      <xdr:col>29</xdr:col>
      <xdr:colOff>177800</xdr:colOff>
      <xdr:row>17</xdr:row>
      <xdr:rowOff>118262</xdr:rowOff>
    </xdr:to>
    <xdr:sp macro="" textlink="">
      <xdr:nvSpPr>
        <xdr:cNvPr id="52" name="フローチャート: 判断 51">
          <a:extLst>
            <a:ext uri="{FF2B5EF4-FFF2-40B4-BE49-F238E27FC236}">
              <a16:creationId xmlns="" xmlns:a16="http://schemas.microsoft.com/office/drawing/2014/main" id="{00000000-0008-0000-0500-000034000000}"/>
            </a:ext>
          </a:extLst>
        </xdr:cNvPr>
        <xdr:cNvSpPr/>
      </xdr:nvSpPr>
      <xdr:spPr bwMode="auto">
        <a:xfrm>
          <a:off x="5600700" y="29789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8738</xdr:rowOff>
    </xdr:from>
    <xdr:to>
      <xdr:col>26</xdr:col>
      <xdr:colOff>50800</xdr:colOff>
      <xdr:row>16</xdr:row>
      <xdr:rowOff>10465</xdr:rowOff>
    </xdr:to>
    <xdr:cxnSp macro="">
      <xdr:nvCxnSpPr>
        <xdr:cNvPr id="53" name="直線コネクタ 52">
          <a:extLst>
            <a:ext uri="{FF2B5EF4-FFF2-40B4-BE49-F238E27FC236}">
              <a16:creationId xmlns="" xmlns:a16="http://schemas.microsoft.com/office/drawing/2014/main" id="{00000000-0008-0000-0500-000035000000}"/>
            </a:ext>
          </a:extLst>
        </xdr:cNvPr>
        <xdr:cNvCxnSpPr/>
      </xdr:nvCxnSpPr>
      <xdr:spPr bwMode="auto">
        <a:xfrm>
          <a:off x="4305300" y="2799563"/>
          <a:ext cx="698500" cy="17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7125</xdr:rowOff>
    </xdr:from>
    <xdr:to>
      <xdr:col>26</xdr:col>
      <xdr:colOff>101600</xdr:colOff>
      <xdr:row>17</xdr:row>
      <xdr:rowOff>108725</xdr:rowOff>
    </xdr:to>
    <xdr:sp macro="" textlink="">
      <xdr:nvSpPr>
        <xdr:cNvPr id="54" name="フローチャート: 判断 53">
          <a:extLst>
            <a:ext uri="{FF2B5EF4-FFF2-40B4-BE49-F238E27FC236}">
              <a16:creationId xmlns="" xmlns:a16="http://schemas.microsoft.com/office/drawing/2014/main" id="{00000000-0008-0000-0500-000036000000}"/>
            </a:ext>
          </a:extLst>
        </xdr:cNvPr>
        <xdr:cNvSpPr/>
      </xdr:nvSpPr>
      <xdr:spPr bwMode="auto">
        <a:xfrm>
          <a:off x="4953000" y="29694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93502</xdr:rowOff>
    </xdr:from>
    <xdr:ext cx="736600" cy="259045"/>
    <xdr:sp macro="" textlink="">
      <xdr:nvSpPr>
        <xdr:cNvPr id="55" name="テキスト ボックス 54">
          <a:extLst>
            <a:ext uri="{FF2B5EF4-FFF2-40B4-BE49-F238E27FC236}">
              <a16:creationId xmlns="" xmlns:a16="http://schemas.microsoft.com/office/drawing/2014/main" id="{00000000-0008-0000-0500-000037000000}"/>
            </a:ext>
          </a:extLst>
        </xdr:cNvPr>
        <xdr:cNvSpPr txBox="1"/>
      </xdr:nvSpPr>
      <xdr:spPr>
        <a:xfrm>
          <a:off x="4622800" y="305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8738</xdr:rowOff>
    </xdr:from>
    <xdr:to>
      <xdr:col>22</xdr:col>
      <xdr:colOff>114300</xdr:colOff>
      <xdr:row>16</xdr:row>
      <xdr:rowOff>32182</xdr:rowOff>
    </xdr:to>
    <xdr:cxnSp macro="">
      <xdr:nvCxnSpPr>
        <xdr:cNvPr id="56" name="直線コネクタ 55">
          <a:extLst>
            <a:ext uri="{FF2B5EF4-FFF2-40B4-BE49-F238E27FC236}">
              <a16:creationId xmlns="" xmlns:a16="http://schemas.microsoft.com/office/drawing/2014/main" id="{00000000-0008-0000-0500-000038000000}"/>
            </a:ext>
          </a:extLst>
        </xdr:cNvPr>
        <xdr:cNvCxnSpPr/>
      </xdr:nvCxnSpPr>
      <xdr:spPr bwMode="auto">
        <a:xfrm flipV="1">
          <a:off x="3606800" y="2799563"/>
          <a:ext cx="698500" cy="23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30036</xdr:rowOff>
    </xdr:from>
    <xdr:to>
      <xdr:col>22</xdr:col>
      <xdr:colOff>165100</xdr:colOff>
      <xdr:row>17</xdr:row>
      <xdr:rowOff>131636</xdr:rowOff>
    </xdr:to>
    <xdr:sp macro="" textlink="">
      <xdr:nvSpPr>
        <xdr:cNvPr id="57" name="フローチャート: 判断 56">
          <a:extLst>
            <a:ext uri="{FF2B5EF4-FFF2-40B4-BE49-F238E27FC236}">
              <a16:creationId xmlns="" xmlns:a16="http://schemas.microsoft.com/office/drawing/2014/main" id="{00000000-0008-0000-0500-000039000000}"/>
            </a:ext>
          </a:extLst>
        </xdr:cNvPr>
        <xdr:cNvSpPr/>
      </xdr:nvSpPr>
      <xdr:spPr bwMode="auto">
        <a:xfrm>
          <a:off x="4254500" y="2992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116413</xdr:rowOff>
    </xdr:from>
    <xdr:ext cx="762000" cy="259045"/>
    <xdr:sp macro="" textlink="">
      <xdr:nvSpPr>
        <xdr:cNvPr id="58" name="テキスト ボックス 57">
          <a:extLst>
            <a:ext uri="{FF2B5EF4-FFF2-40B4-BE49-F238E27FC236}">
              <a16:creationId xmlns="" xmlns:a16="http://schemas.microsoft.com/office/drawing/2014/main" id="{00000000-0008-0000-0500-00003A000000}"/>
            </a:ext>
          </a:extLst>
        </xdr:cNvPr>
        <xdr:cNvSpPr txBox="1"/>
      </xdr:nvSpPr>
      <xdr:spPr>
        <a:xfrm>
          <a:off x="3924300" y="307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32182</xdr:rowOff>
    </xdr:from>
    <xdr:to>
      <xdr:col>18</xdr:col>
      <xdr:colOff>177800</xdr:colOff>
      <xdr:row>16</xdr:row>
      <xdr:rowOff>60198</xdr:rowOff>
    </xdr:to>
    <xdr:cxnSp macro="">
      <xdr:nvCxnSpPr>
        <xdr:cNvPr id="59" name="直線コネクタ 58">
          <a:extLst>
            <a:ext uri="{FF2B5EF4-FFF2-40B4-BE49-F238E27FC236}">
              <a16:creationId xmlns="" xmlns:a16="http://schemas.microsoft.com/office/drawing/2014/main" id="{00000000-0008-0000-0500-00003B000000}"/>
            </a:ext>
          </a:extLst>
        </xdr:cNvPr>
        <xdr:cNvCxnSpPr/>
      </xdr:nvCxnSpPr>
      <xdr:spPr bwMode="auto">
        <a:xfrm flipV="1">
          <a:off x="2908300" y="2823007"/>
          <a:ext cx="698500" cy="280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52083</xdr:rowOff>
    </xdr:from>
    <xdr:to>
      <xdr:col>19</xdr:col>
      <xdr:colOff>38100</xdr:colOff>
      <xdr:row>17</xdr:row>
      <xdr:rowOff>153683</xdr:rowOff>
    </xdr:to>
    <xdr:sp macro="" textlink="">
      <xdr:nvSpPr>
        <xdr:cNvPr id="60" name="フローチャート: 判断 59">
          <a:extLst>
            <a:ext uri="{FF2B5EF4-FFF2-40B4-BE49-F238E27FC236}">
              <a16:creationId xmlns="" xmlns:a16="http://schemas.microsoft.com/office/drawing/2014/main" id="{00000000-0008-0000-0500-00003C000000}"/>
            </a:ext>
          </a:extLst>
        </xdr:cNvPr>
        <xdr:cNvSpPr/>
      </xdr:nvSpPr>
      <xdr:spPr bwMode="auto">
        <a:xfrm>
          <a:off x="3556000" y="3014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138460</xdr:rowOff>
    </xdr:from>
    <xdr:ext cx="762000" cy="259045"/>
    <xdr:sp macro="" textlink="">
      <xdr:nvSpPr>
        <xdr:cNvPr id="61" name="テキスト ボックス 60">
          <a:extLst>
            <a:ext uri="{FF2B5EF4-FFF2-40B4-BE49-F238E27FC236}">
              <a16:creationId xmlns="" xmlns:a16="http://schemas.microsoft.com/office/drawing/2014/main" id="{00000000-0008-0000-0500-00003D000000}"/>
            </a:ext>
          </a:extLst>
        </xdr:cNvPr>
        <xdr:cNvSpPr txBox="1"/>
      </xdr:nvSpPr>
      <xdr:spPr>
        <a:xfrm>
          <a:off x="3225800" y="3100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70028</xdr:rowOff>
    </xdr:from>
    <xdr:to>
      <xdr:col>15</xdr:col>
      <xdr:colOff>101600</xdr:colOff>
      <xdr:row>18</xdr:row>
      <xdr:rowOff>178</xdr:rowOff>
    </xdr:to>
    <xdr:sp macro="" textlink="">
      <xdr:nvSpPr>
        <xdr:cNvPr id="62" name="フローチャート: 判断 61">
          <a:extLst>
            <a:ext uri="{FF2B5EF4-FFF2-40B4-BE49-F238E27FC236}">
              <a16:creationId xmlns="" xmlns:a16="http://schemas.microsoft.com/office/drawing/2014/main" id="{00000000-0008-0000-0500-00003E000000}"/>
            </a:ext>
          </a:extLst>
        </xdr:cNvPr>
        <xdr:cNvSpPr/>
      </xdr:nvSpPr>
      <xdr:spPr bwMode="auto">
        <a:xfrm>
          <a:off x="2857500" y="303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156405</xdr:rowOff>
    </xdr:from>
    <xdr:ext cx="762000" cy="259045"/>
    <xdr:sp macro="" textlink="">
      <xdr:nvSpPr>
        <xdr:cNvPr id="63" name="テキスト ボックス 62">
          <a:extLst>
            <a:ext uri="{FF2B5EF4-FFF2-40B4-BE49-F238E27FC236}">
              <a16:creationId xmlns="" xmlns:a16="http://schemas.microsoft.com/office/drawing/2014/main" id="{00000000-0008-0000-0500-00003F000000}"/>
            </a:ext>
          </a:extLst>
        </xdr:cNvPr>
        <xdr:cNvSpPr txBox="1"/>
      </xdr:nvSpPr>
      <xdr:spPr>
        <a:xfrm>
          <a:off x="2527300" y="31186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114008</xdr:rowOff>
    </xdr:from>
    <xdr:to>
      <xdr:col>29</xdr:col>
      <xdr:colOff>177800</xdr:colOff>
      <xdr:row>16</xdr:row>
      <xdr:rowOff>44158</xdr:rowOff>
    </xdr:to>
    <xdr:sp macro="" textlink="">
      <xdr:nvSpPr>
        <xdr:cNvPr id="69" name="楕円 68">
          <a:extLst>
            <a:ext uri="{FF2B5EF4-FFF2-40B4-BE49-F238E27FC236}">
              <a16:creationId xmlns="" xmlns:a16="http://schemas.microsoft.com/office/drawing/2014/main" id="{00000000-0008-0000-0500-000045000000}"/>
            </a:ext>
          </a:extLst>
        </xdr:cNvPr>
        <xdr:cNvSpPr/>
      </xdr:nvSpPr>
      <xdr:spPr bwMode="auto">
        <a:xfrm>
          <a:off x="5600700" y="27333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130535</xdr:rowOff>
    </xdr:from>
    <xdr:ext cx="762000" cy="259045"/>
    <xdr:sp macro="" textlink="">
      <xdr:nvSpPr>
        <xdr:cNvPr id="70" name="人口1人当たり決算額の推移該当値テキスト130">
          <a:extLst>
            <a:ext uri="{FF2B5EF4-FFF2-40B4-BE49-F238E27FC236}">
              <a16:creationId xmlns="" xmlns:a16="http://schemas.microsoft.com/office/drawing/2014/main" id="{00000000-0008-0000-0500-000046000000}"/>
            </a:ext>
          </a:extLst>
        </xdr:cNvPr>
        <xdr:cNvSpPr txBox="1"/>
      </xdr:nvSpPr>
      <xdr:spPr>
        <a:xfrm>
          <a:off x="5740400" y="2578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131115</xdr:rowOff>
    </xdr:from>
    <xdr:to>
      <xdr:col>26</xdr:col>
      <xdr:colOff>101600</xdr:colOff>
      <xdr:row>16</xdr:row>
      <xdr:rowOff>61265</xdr:rowOff>
    </xdr:to>
    <xdr:sp macro="" textlink="">
      <xdr:nvSpPr>
        <xdr:cNvPr id="71" name="楕円 70">
          <a:extLst>
            <a:ext uri="{FF2B5EF4-FFF2-40B4-BE49-F238E27FC236}">
              <a16:creationId xmlns="" xmlns:a16="http://schemas.microsoft.com/office/drawing/2014/main" id="{00000000-0008-0000-0500-000047000000}"/>
            </a:ext>
          </a:extLst>
        </xdr:cNvPr>
        <xdr:cNvSpPr/>
      </xdr:nvSpPr>
      <xdr:spPr bwMode="auto">
        <a:xfrm>
          <a:off x="4953000" y="2750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71442</xdr:rowOff>
    </xdr:from>
    <xdr:ext cx="736600" cy="259045"/>
    <xdr:sp macro="" textlink="">
      <xdr:nvSpPr>
        <xdr:cNvPr id="72" name="テキスト ボックス 71">
          <a:extLst>
            <a:ext uri="{FF2B5EF4-FFF2-40B4-BE49-F238E27FC236}">
              <a16:creationId xmlns="" xmlns:a16="http://schemas.microsoft.com/office/drawing/2014/main" id="{00000000-0008-0000-0500-000048000000}"/>
            </a:ext>
          </a:extLst>
        </xdr:cNvPr>
        <xdr:cNvSpPr txBox="1"/>
      </xdr:nvSpPr>
      <xdr:spPr>
        <a:xfrm>
          <a:off x="4622800" y="2519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129388</xdr:rowOff>
    </xdr:from>
    <xdr:to>
      <xdr:col>22</xdr:col>
      <xdr:colOff>165100</xdr:colOff>
      <xdr:row>16</xdr:row>
      <xdr:rowOff>59538</xdr:rowOff>
    </xdr:to>
    <xdr:sp macro="" textlink="">
      <xdr:nvSpPr>
        <xdr:cNvPr id="73" name="楕円 72">
          <a:extLst>
            <a:ext uri="{FF2B5EF4-FFF2-40B4-BE49-F238E27FC236}">
              <a16:creationId xmlns="" xmlns:a16="http://schemas.microsoft.com/office/drawing/2014/main" id="{00000000-0008-0000-0500-000049000000}"/>
            </a:ext>
          </a:extLst>
        </xdr:cNvPr>
        <xdr:cNvSpPr/>
      </xdr:nvSpPr>
      <xdr:spPr bwMode="auto">
        <a:xfrm>
          <a:off x="4254500" y="27487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69715</xdr:rowOff>
    </xdr:from>
    <xdr:ext cx="762000" cy="259045"/>
    <xdr:sp macro="" textlink="">
      <xdr:nvSpPr>
        <xdr:cNvPr id="74" name="テキスト ボックス 73">
          <a:extLst>
            <a:ext uri="{FF2B5EF4-FFF2-40B4-BE49-F238E27FC236}">
              <a16:creationId xmlns="" xmlns:a16="http://schemas.microsoft.com/office/drawing/2014/main" id="{00000000-0008-0000-0500-00004A000000}"/>
            </a:ext>
          </a:extLst>
        </xdr:cNvPr>
        <xdr:cNvSpPr txBox="1"/>
      </xdr:nvSpPr>
      <xdr:spPr>
        <a:xfrm>
          <a:off x="3924300" y="25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152832</xdr:rowOff>
    </xdr:from>
    <xdr:to>
      <xdr:col>19</xdr:col>
      <xdr:colOff>38100</xdr:colOff>
      <xdr:row>16</xdr:row>
      <xdr:rowOff>82982</xdr:rowOff>
    </xdr:to>
    <xdr:sp macro="" textlink="">
      <xdr:nvSpPr>
        <xdr:cNvPr id="75" name="楕円 74">
          <a:extLst>
            <a:ext uri="{FF2B5EF4-FFF2-40B4-BE49-F238E27FC236}">
              <a16:creationId xmlns="" xmlns:a16="http://schemas.microsoft.com/office/drawing/2014/main" id="{00000000-0008-0000-0500-00004B000000}"/>
            </a:ext>
          </a:extLst>
        </xdr:cNvPr>
        <xdr:cNvSpPr/>
      </xdr:nvSpPr>
      <xdr:spPr bwMode="auto">
        <a:xfrm>
          <a:off x="3556000" y="2772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93159</xdr:rowOff>
    </xdr:from>
    <xdr:ext cx="762000" cy="259045"/>
    <xdr:sp macro="" textlink="">
      <xdr:nvSpPr>
        <xdr:cNvPr id="76" name="テキスト ボックス 75">
          <a:extLst>
            <a:ext uri="{FF2B5EF4-FFF2-40B4-BE49-F238E27FC236}">
              <a16:creationId xmlns="" xmlns:a16="http://schemas.microsoft.com/office/drawing/2014/main" id="{00000000-0008-0000-0500-00004C000000}"/>
            </a:ext>
          </a:extLst>
        </xdr:cNvPr>
        <xdr:cNvSpPr txBox="1"/>
      </xdr:nvSpPr>
      <xdr:spPr>
        <a:xfrm>
          <a:off x="3225800" y="2541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9398</xdr:rowOff>
    </xdr:from>
    <xdr:to>
      <xdr:col>15</xdr:col>
      <xdr:colOff>101600</xdr:colOff>
      <xdr:row>16</xdr:row>
      <xdr:rowOff>110998</xdr:rowOff>
    </xdr:to>
    <xdr:sp macro="" textlink="">
      <xdr:nvSpPr>
        <xdr:cNvPr id="77" name="楕円 76">
          <a:extLst>
            <a:ext uri="{FF2B5EF4-FFF2-40B4-BE49-F238E27FC236}">
              <a16:creationId xmlns="" xmlns:a16="http://schemas.microsoft.com/office/drawing/2014/main" id="{00000000-0008-0000-0500-00004D000000}"/>
            </a:ext>
          </a:extLst>
        </xdr:cNvPr>
        <xdr:cNvSpPr/>
      </xdr:nvSpPr>
      <xdr:spPr bwMode="auto">
        <a:xfrm>
          <a:off x="2857500" y="2800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121175</xdr:rowOff>
    </xdr:from>
    <xdr:ext cx="762000" cy="259045"/>
    <xdr:sp macro="" textlink="">
      <xdr:nvSpPr>
        <xdr:cNvPr id="78" name="テキスト ボックス 77">
          <a:extLst>
            <a:ext uri="{FF2B5EF4-FFF2-40B4-BE49-F238E27FC236}">
              <a16:creationId xmlns="" xmlns:a16="http://schemas.microsoft.com/office/drawing/2014/main" id="{00000000-0008-0000-0500-00004E000000}"/>
            </a:ext>
          </a:extLst>
        </xdr:cNvPr>
        <xdr:cNvSpPr txBox="1"/>
      </xdr:nvSpPr>
      <xdr:spPr>
        <a:xfrm>
          <a:off x="2527300" y="2569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30893</xdr:rowOff>
    </xdr:from>
    <xdr:to>
      <xdr:col>29</xdr:col>
      <xdr:colOff>127000</xdr:colOff>
      <xdr:row>37</xdr:row>
      <xdr:rowOff>179540</xdr:rowOff>
    </xdr:to>
    <xdr:cxnSp macro="">
      <xdr:nvCxnSpPr>
        <xdr:cNvPr id="106" name="直線コネクタ 105">
          <a:extLst>
            <a:ext uri="{FF2B5EF4-FFF2-40B4-BE49-F238E27FC236}">
              <a16:creationId xmlns="" xmlns:a16="http://schemas.microsoft.com/office/drawing/2014/main" id="{00000000-0008-0000-0500-00006A000000}"/>
            </a:ext>
          </a:extLst>
        </xdr:cNvPr>
        <xdr:cNvCxnSpPr/>
      </xdr:nvCxnSpPr>
      <xdr:spPr bwMode="auto">
        <a:xfrm flipV="1">
          <a:off x="5651500" y="6298343"/>
          <a:ext cx="0" cy="10058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151617</xdr:rowOff>
    </xdr:from>
    <xdr:ext cx="762000" cy="259045"/>
    <xdr:sp macro="" textlink="">
      <xdr:nvSpPr>
        <xdr:cNvPr id="107" name="人口1人当たり決算額の推移最小値テキスト445">
          <a:extLst>
            <a:ext uri="{FF2B5EF4-FFF2-40B4-BE49-F238E27FC236}">
              <a16:creationId xmlns="" xmlns:a16="http://schemas.microsoft.com/office/drawing/2014/main" id="{00000000-0008-0000-0500-00006B000000}"/>
            </a:ext>
          </a:extLst>
        </xdr:cNvPr>
        <xdr:cNvSpPr txBox="1"/>
      </xdr:nvSpPr>
      <xdr:spPr>
        <a:xfrm>
          <a:off x="5740400" y="727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179540</xdr:rowOff>
    </xdr:from>
    <xdr:to>
      <xdr:col>30</xdr:col>
      <xdr:colOff>25400</xdr:colOff>
      <xdr:row>37</xdr:row>
      <xdr:rowOff>179540</xdr:rowOff>
    </xdr:to>
    <xdr:cxnSp macro="">
      <xdr:nvCxnSpPr>
        <xdr:cNvPr id="108" name="直線コネクタ 107">
          <a:extLst>
            <a:ext uri="{FF2B5EF4-FFF2-40B4-BE49-F238E27FC236}">
              <a16:creationId xmlns="" xmlns:a16="http://schemas.microsoft.com/office/drawing/2014/main" id="{00000000-0008-0000-0500-00006C000000}"/>
            </a:ext>
          </a:extLst>
        </xdr:cNvPr>
        <xdr:cNvCxnSpPr/>
      </xdr:nvCxnSpPr>
      <xdr:spPr bwMode="auto">
        <a:xfrm>
          <a:off x="5562600" y="73042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117270</xdr:rowOff>
    </xdr:from>
    <xdr:ext cx="762000" cy="259045"/>
    <xdr:sp macro="" textlink="">
      <xdr:nvSpPr>
        <xdr:cNvPr id="109" name="人口1人当たり決算額の推移最大値テキスト445">
          <a:extLst>
            <a:ext uri="{FF2B5EF4-FFF2-40B4-BE49-F238E27FC236}">
              <a16:creationId xmlns="" xmlns:a16="http://schemas.microsoft.com/office/drawing/2014/main" id="{00000000-0008-0000-0500-00006D000000}"/>
            </a:ext>
          </a:extLst>
        </xdr:cNvPr>
        <xdr:cNvSpPr txBox="1"/>
      </xdr:nvSpPr>
      <xdr:spPr>
        <a:xfrm>
          <a:off x="5740400" y="6041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30893</xdr:rowOff>
    </xdr:from>
    <xdr:to>
      <xdr:col>30</xdr:col>
      <xdr:colOff>25400</xdr:colOff>
      <xdr:row>34</xdr:row>
      <xdr:rowOff>30893</xdr:rowOff>
    </xdr:to>
    <xdr:cxnSp macro="">
      <xdr:nvCxnSpPr>
        <xdr:cNvPr id="110" name="直線コネクタ 109">
          <a:extLst>
            <a:ext uri="{FF2B5EF4-FFF2-40B4-BE49-F238E27FC236}">
              <a16:creationId xmlns="" xmlns:a16="http://schemas.microsoft.com/office/drawing/2014/main" id="{00000000-0008-0000-0500-00006E000000}"/>
            </a:ext>
          </a:extLst>
        </xdr:cNvPr>
        <xdr:cNvCxnSpPr/>
      </xdr:nvCxnSpPr>
      <xdr:spPr bwMode="auto">
        <a:xfrm>
          <a:off x="5562600" y="629834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146012</xdr:rowOff>
    </xdr:from>
    <xdr:to>
      <xdr:col>29</xdr:col>
      <xdr:colOff>127000</xdr:colOff>
      <xdr:row>35</xdr:row>
      <xdr:rowOff>158928</xdr:rowOff>
    </xdr:to>
    <xdr:cxnSp macro="">
      <xdr:nvCxnSpPr>
        <xdr:cNvPr id="111" name="直線コネクタ 110">
          <a:extLst>
            <a:ext uri="{FF2B5EF4-FFF2-40B4-BE49-F238E27FC236}">
              <a16:creationId xmlns="" xmlns:a16="http://schemas.microsoft.com/office/drawing/2014/main" id="{00000000-0008-0000-0500-00006F000000}"/>
            </a:ext>
          </a:extLst>
        </xdr:cNvPr>
        <xdr:cNvCxnSpPr/>
      </xdr:nvCxnSpPr>
      <xdr:spPr bwMode="auto">
        <a:xfrm flipV="1">
          <a:off x="5003800" y="6756362"/>
          <a:ext cx="647700" cy="129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130788</xdr:rowOff>
    </xdr:from>
    <xdr:ext cx="762000" cy="259045"/>
    <xdr:sp macro="" textlink="">
      <xdr:nvSpPr>
        <xdr:cNvPr id="112" name="人口1人当たり決算額の推移平均値テキスト445">
          <a:extLst>
            <a:ext uri="{FF2B5EF4-FFF2-40B4-BE49-F238E27FC236}">
              <a16:creationId xmlns="" xmlns:a16="http://schemas.microsoft.com/office/drawing/2014/main" id="{00000000-0008-0000-0500-000070000000}"/>
            </a:ext>
          </a:extLst>
        </xdr:cNvPr>
        <xdr:cNvSpPr txBox="1"/>
      </xdr:nvSpPr>
      <xdr:spPr>
        <a:xfrm>
          <a:off x="5740400" y="67411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158400</xdr:rowOff>
    </xdr:from>
    <xdr:to>
      <xdr:col>29</xdr:col>
      <xdr:colOff>177800</xdr:colOff>
      <xdr:row>35</xdr:row>
      <xdr:rowOff>260000</xdr:rowOff>
    </xdr:to>
    <xdr:sp macro="" textlink="">
      <xdr:nvSpPr>
        <xdr:cNvPr id="113" name="フローチャート: 判断 112">
          <a:extLst>
            <a:ext uri="{FF2B5EF4-FFF2-40B4-BE49-F238E27FC236}">
              <a16:creationId xmlns="" xmlns:a16="http://schemas.microsoft.com/office/drawing/2014/main" id="{00000000-0008-0000-0500-000071000000}"/>
            </a:ext>
          </a:extLst>
        </xdr:cNvPr>
        <xdr:cNvSpPr/>
      </xdr:nvSpPr>
      <xdr:spPr bwMode="auto">
        <a:xfrm>
          <a:off x="5600700" y="67687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158928</xdr:rowOff>
    </xdr:from>
    <xdr:to>
      <xdr:col>26</xdr:col>
      <xdr:colOff>50800</xdr:colOff>
      <xdr:row>35</xdr:row>
      <xdr:rowOff>180816</xdr:rowOff>
    </xdr:to>
    <xdr:cxnSp macro="">
      <xdr:nvCxnSpPr>
        <xdr:cNvPr id="114" name="直線コネクタ 113">
          <a:extLst>
            <a:ext uri="{FF2B5EF4-FFF2-40B4-BE49-F238E27FC236}">
              <a16:creationId xmlns="" xmlns:a16="http://schemas.microsoft.com/office/drawing/2014/main" id="{00000000-0008-0000-0500-000072000000}"/>
            </a:ext>
          </a:extLst>
        </xdr:cNvPr>
        <xdr:cNvCxnSpPr/>
      </xdr:nvCxnSpPr>
      <xdr:spPr bwMode="auto">
        <a:xfrm flipV="1">
          <a:off x="4305300" y="6769278"/>
          <a:ext cx="698500" cy="218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142761</xdr:rowOff>
    </xdr:from>
    <xdr:to>
      <xdr:col>26</xdr:col>
      <xdr:colOff>101600</xdr:colOff>
      <xdr:row>35</xdr:row>
      <xdr:rowOff>244361</xdr:rowOff>
    </xdr:to>
    <xdr:sp macro="" textlink="">
      <xdr:nvSpPr>
        <xdr:cNvPr id="115" name="フローチャート: 判断 114">
          <a:extLst>
            <a:ext uri="{FF2B5EF4-FFF2-40B4-BE49-F238E27FC236}">
              <a16:creationId xmlns="" xmlns:a16="http://schemas.microsoft.com/office/drawing/2014/main" id="{00000000-0008-0000-0500-000073000000}"/>
            </a:ext>
          </a:extLst>
        </xdr:cNvPr>
        <xdr:cNvSpPr/>
      </xdr:nvSpPr>
      <xdr:spPr bwMode="auto">
        <a:xfrm>
          <a:off x="4953000" y="67531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229138</xdr:rowOff>
    </xdr:from>
    <xdr:ext cx="736600" cy="259045"/>
    <xdr:sp macro="" textlink="">
      <xdr:nvSpPr>
        <xdr:cNvPr id="116" name="テキスト ボックス 115">
          <a:extLst>
            <a:ext uri="{FF2B5EF4-FFF2-40B4-BE49-F238E27FC236}">
              <a16:creationId xmlns="" xmlns:a16="http://schemas.microsoft.com/office/drawing/2014/main" id="{00000000-0008-0000-0500-000074000000}"/>
            </a:ext>
          </a:extLst>
        </xdr:cNvPr>
        <xdr:cNvSpPr txBox="1"/>
      </xdr:nvSpPr>
      <xdr:spPr>
        <a:xfrm>
          <a:off x="4622800" y="683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180816</xdr:rowOff>
    </xdr:from>
    <xdr:to>
      <xdr:col>22</xdr:col>
      <xdr:colOff>114300</xdr:colOff>
      <xdr:row>35</xdr:row>
      <xdr:rowOff>194894</xdr:rowOff>
    </xdr:to>
    <xdr:cxnSp macro="">
      <xdr:nvCxnSpPr>
        <xdr:cNvPr id="117" name="直線コネクタ 116">
          <a:extLst>
            <a:ext uri="{FF2B5EF4-FFF2-40B4-BE49-F238E27FC236}">
              <a16:creationId xmlns="" xmlns:a16="http://schemas.microsoft.com/office/drawing/2014/main" id="{00000000-0008-0000-0500-000075000000}"/>
            </a:ext>
          </a:extLst>
        </xdr:cNvPr>
        <xdr:cNvCxnSpPr/>
      </xdr:nvCxnSpPr>
      <xdr:spPr bwMode="auto">
        <a:xfrm flipV="1">
          <a:off x="3606800" y="6791166"/>
          <a:ext cx="698500" cy="14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140608</xdr:rowOff>
    </xdr:from>
    <xdr:to>
      <xdr:col>22</xdr:col>
      <xdr:colOff>165100</xdr:colOff>
      <xdr:row>35</xdr:row>
      <xdr:rowOff>242208</xdr:rowOff>
    </xdr:to>
    <xdr:sp macro="" textlink="">
      <xdr:nvSpPr>
        <xdr:cNvPr id="118" name="フローチャート: 判断 117">
          <a:extLst>
            <a:ext uri="{FF2B5EF4-FFF2-40B4-BE49-F238E27FC236}">
              <a16:creationId xmlns="" xmlns:a16="http://schemas.microsoft.com/office/drawing/2014/main" id="{00000000-0008-0000-0500-000076000000}"/>
            </a:ext>
          </a:extLst>
        </xdr:cNvPr>
        <xdr:cNvSpPr/>
      </xdr:nvSpPr>
      <xdr:spPr bwMode="auto">
        <a:xfrm>
          <a:off x="4254500" y="67509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226985</xdr:rowOff>
    </xdr:from>
    <xdr:ext cx="762000" cy="259045"/>
    <xdr:sp macro="" textlink="">
      <xdr:nvSpPr>
        <xdr:cNvPr id="119" name="テキスト ボックス 118">
          <a:extLst>
            <a:ext uri="{FF2B5EF4-FFF2-40B4-BE49-F238E27FC236}">
              <a16:creationId xmlns="" xmlns:a16="http://schemas.microsoft.com/office/drawing/2014/main" id="{00000000-0008-0000-0500-000077000000}"/>
            </a:ext>
          </a:extLst>
        </xdr:cNvPr>
        <xdr:cNvSpPr txBox="1"/>
      </xdr:nvSpPr>
      <xdr:spPr>
        <a:xfrm>
          <a:off x="3924300" y="683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194894</xdr:rowOff>
    </xdr:from>
    <xdr:to>
      <xdr:col>18</xdr:col>
      <xdr:colOff>177800</xdr:colOff>
      <xdr:row>35</xdr:row>
      <xdr:rowOff>205467</xdr:rowOff>
    </xdr:to>
    <xdr:cxnSp macro="">
      <xdr:nvCxnSpPr>
        <xdr:cNvPr id="120" name="直線コネクタ 119">
          <a:extLst>
            <a:ext uri="{FF2B5EF4-FFF2-40B4-BE49-F238E27FC236}">
              <a16:creationId xmlns="" xmlns:a16="http://schemas.microsoft.com/office/drawing/2014/main" id="{00000000-0008-0000-0500-000078000000}"/>
            </a:ext>
          </a:extLst>
        </xdr:cNvPr>
        <xdr:cNvCxnSpPr/>
      </xdr:nvCxnSpPr>
      <xdr:spPr bwMode="auto">
        <a:xfrm flipV="1">
          <a:off x="2908300" y="6805244"/>
          <a:ext cx="698500" cy="10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136551</xdr:rowOff>
    </xdr:from>
    <xdr:to>
      <xdr:col>19</xdr:col>
      <xdr:colOff>38100</xdr:colOff>
      <xdr:row>35</xdr:row>
      <xdr:rowOff>238151</xdr:rowOff>
    </xdr:to>
    <xdr:sp macro="" textlink="">
      <xdr:nvSpPr>
        <xdr:cNvPr id="121" name="フローチャート: 判断 120">
          <a:extLst>
            <a:ext uri="{FF2B5EF4-FFF2-40B4-BE49-F238E27FC236}">
              <a16:creationId xmlns="" xmlns:a16="http://schemas.microsoft.com/office/drawing/2014/main" id="{00000000-0008-0000-0500-000079000000}"/>
            </a:ext>
          </a:extLst>
        </xdr:cNvPr>
        <xdr:cNvSpPr/>
      </xdr:nvSpPr>
      <xdr:spPr bwMode="auto">
        <a:xfrm>
          <a:off x="3556000" y="6746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248328</xdr:rowOff>
    </xdr:from>
    <xdr:ext cx="762000" cy="259045"/>
    <xdr:sp macro="" textlink="">
      <xdr:nvSpPr>
        <xdr:cNvPr id="122" name="テキスト ボックス 121">
          <a:extLst>
            <a:ext uri="{FF2B5EF4-FFF2-40B4-BE49-F238E27FC236}">
              <a16:creationId xmlns="" xmlns:a16="http://schemas.microsoft.com/office/drawing/2014/main" id="{00000000-0008-0000-0500-00007A000000}"/>
            </a:ext>
          </a:extLst>
        </xdr:cNvPr>
        <xdr:cNvSpPr txBox="1"/>
      </xdr:nvSpPr>
      <xdr:spPr>
        <a:xfrm>
          <a:off x="3225800" y="6515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133674</xdr:rowOff>
    </xdr:from>
    <xdr:to>
      <xdr:col>15</xdr:col>
      <xdr:colOff>101600</xdr:colOff>
      <xdr:row>35</xdr:row>
      <xdr:rowOff>235274</xdr:rowOff>
    </xdr:to>
    <xdr:sp macro="" textlink="">
      <xdr:nvSpPr>
        <xdr:cNvPr id="123" name="フローチャート: 判断 122">
          <a:extLst>
            <a:ext uri="{FF2B5EF4-FFF2-40B4-BE49-F238E27FC236}">
              <a16:creationId xmlns="" xmlns:a16="http://schemas.microsoft.com/office/drawing/2014/main" id="{00000000-0008-0000-0500-00007B000000}"/>
            </a:ext>
          </a:extLst>
        </xdr:cNvPr>
        <xdr:cNvSpPr/>
      </xdr:nvSpPr>
      <xdr:spPr bwMode="auto">
        <a:xfrm>
          <a:off x="2857500" y="67440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245451</xdr:rowOff>
    </xdr:from>
    <xdr:ext cx="762000" cy="259045"/>
    <xdr:sp macro="" textlink="">
      <xdr:nvSpPr>
        <xdr:cNvPr id="124" name="テキスト ボックス 123">
          <a:extLst>
            <a:ext uri="{FF2B5EF4-FFF2-40B4-BE49-F238E27FC236}">
              <a16:creationId xmlns="" xmlns:a16="http://schemas.microsoft.com/office/drawing/2014/main" id="{00000000-0008-0000-0500-00007C000000}"/>
            </a:ext>
          </a:extLst>
        </xdr:cNvPr>
        <xdr:cNvSpPr txBox="1"/>
      </xdr:nvSpPr>
      <xdr:spPr>
        <a:xfrm>
          <a:off x="2527300" y="65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95212</xdr:rowOff>
    </xdr:from>
    <xdr:to>
      <xdr:col>29</xdr:col>
      <xdr:colOff>177800</xdr:colOff>
      <xdr:row>35</xdr:row>
      <xdr:rowOff>196812</xdr:rowOff>
    </xdr:to>
    <xdr:sp macro="" textlink="">
      <xdr:nvSpPr>
        <xdr:cNvPr id="130" name="楕円 129">
          <a:extLst>
            <a:ext uri="{FF2B5EF4-FFF2-40B4-BE49-F238E27FC236}">
              <a16:creationId xmlns="" xmlns:a16="http://schemas.microsoft.com/office/drawing/2014/main" id="{00000000-0008-0000-0500-000082000000}"/>
            </a:ext>
          </a:extLst>
        </xdr:cNvPr>
        <xdr:cNvSpPr/>
      </xdr:nvSpPr>
      <xdr:spPr bwMode="auto">
        <a:xfrm>
          <a:off x="5600700" y="67055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283189</xdr:rowOff>
    </xdr:from>
    <xdr:ext cx="762000" cy="259045"/>
    <xdr:sp macro="" textlink="">
      <xdr:nvSpPr>
        <xdr:cNvPr id="131" name="人口1人当たり決算額の推移該当値テキスト445">
          <a:extLst>
            <a:ext uri="{FF2B5EF4-FFF2-40B4-BE49-F238E27FC236}">
              <a16:creationId xmlns="" xmlns:a16="http://schemas.microsoft.com/office/drawing/2014/main" id="{00000000-0008-0000-0500-000083000000}"/>
            </a:ext>
          </a:extLst>
        </xdr:cNvPr>
        <xdr:cNvSpPr txBox="1"/>
      </xdr:nvSpPr>
      <xdr:spPr>
        <a:xfrm>
          <a:off x="5740400" y="6550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108128</xdr:rowOff>
    </xdr:from>
    <xdr:to>
      <xdr:col>26</xdr:col>
      <xdr:colOff>101600</xdr:colOff>
      <xdr:row>35</xdr:row>
      <xdr:rowOff>209728</xdr:rowOff>
    </xdr:to>
    <xdr:sp macro="" textlink="">
      <xdr:nvSpPr>
        <xdr:cNvPr id="132" name="楕円 131">
          <a:extLst>
            <a:ext uri="{FF2B5EF4-FFF2-40B4-BE49-F238E27FC236}">
              <a16:creationId xmlns="" xmlns:a16="http://schemas.microsoft.com/office/drawing/2014/main" id="{00000000-0008-0000-0500-000084000000}"/>
            </a:ext>
          </a:extLst>
        </xdr:cNvPr>
        <xdr:cNvSpPr/>
      </xdr:nvSpPr>
      <xdr:spPr bwMode="auto">
        <a:xfrm>
          <a:off x="4953000" y="6718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219905</xdr:rowOff>
    </xdr:from>
    <xdr:ext cx="736600" cy="259045"/>
    <xdr:sp macro="" textlink="">
      <xdr:nvSpPr>
        <xdr:cNvPr id="133" name="テキスト ボックス 132">
          <a:extLst>
            <a:ext uri="{FF2B5EF4-FFF2-40B4-BE49-F238E27FC236}">
              <a16:creationId xmlns="" xmlns:a16="http://schemas.microsoft.com/office/drawing/2014/main" id="{00000000-0008-0000-0500-000085000000}"/>
            </a:ext>
          </a:extLst>
        </xdr:cNvPr>
        <xdr:cNvSpPr txBox="1"/>
      </xdr:nvSpPr>
      <xdr:spPr>
        <a:xfrm>
          <a:off x="4622800" y="6487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130016</xdr:rowOff>
    </xdr:from>
    <xdr:to>
      <xdr:col>22</xdr:col>
      <xdr:colOff>165100</xdr:colOff>
      <xdr:row>35</xdr:row>
      <xdr:rowOff>231616</xdr:rowOff>
    </xdr:to>
    <xdr:sp macro="" textlink="">
      <xdr:nvSpPr>
        <xdr:cNvPr id="134" name="楕円 133">
          <a:extLst>
            <a:ext uri="{FF2B5EF4-FFF2-40B4-BE49-F238E27FC236}">
              <a16:creationId xmlns="" xmlns:a16="http://schemas.microsoft.com/office/drawing/2014/main" id="{00000000-0008-0000-0500-000086000000}"/>
            </a:ext>
          </a:extLst>
        </xdr:cNvPr>
        <xdr:cNvSpPr/>
      </xdr:nvSpPr>
      <xdr:spPr bwMode="auto">
        <a:xfrm>
          <a:off x="4254500" y="674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241793</xdr:rowOff>
    </xdr:from>
    <xdr:ext cx="762000" cy="259045"/>
    <xdr:sp macro="" textlink="">
      <xdr:nvSpPr>
        <xdr:cNvPr id="135" name="テキスト ボックス 134">
          <a:extLst>
            <a:ext uri="{FF2B5EF4-FFF2-40B4-BE49-F238E27FC236}">
              <a16:creationId xmlns="" xmlns:a16="http://schemas.microsoft.com/office/drawing/2014/main" id="{00000000-0008-0000-0500-000087000000}"/>
            </a:ext>
          </a:extLst>
        </xdr:cNvPr>
        <xdr:cNvSpPr txBox="1"/>
      </xdr:nvSpPr>
      <xdr:spPr>
        <a:xfrm>
          <a:off x="3924300" y="650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144094</xdr:rowOff>
    </xdr:from>
    <xdr:to>
      <xdr:col>19</xdr:col>
      <xdr:colOff>38100</xdr:colOff>
      <xdr:row>35</xdr:row>
      <xdr:rowOff>245694</xdr:rowOff>
    </xdr:to>
    <xdr:sp macro="" textlink="">
      <xdr:nvSpPr>
        <xdr:cNvPr id="136" name="楕円 135">
          <a:extLst>
            <a:ext uri="{FF2B5EF4-FFF2-40B4-BE49-F238E27FC236}">
              <a16:creationId xmlns="" xmlns:a16="http://schemas.microsoft.com/office/drawing/2014/main" id="{00000000-0008-0000-0500-000088000000}"/>
            </a:ext>
          </a:extLst>
        </xdr:cNvPr>
        <xdr:cNvSpPr/>
      </xdr:nvSpPr>
      <xdr:spPr bwMode="auto">
        <a:xfrm>
          <a:off x="3556000" y="67544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230471</xdr:rowOff>
    </xdr:from>
    <xdr:ext cx="762000" cy="259045"/>
    <xdr:sp macro="" textlink="">
      <xdr:nvSpPr>
        <xdr:cNvPr id="137" name="テキスト ボックス 136">
          <a:extLst>
            <a:ext uri="{FF2B5EF4-FFF2-40B4-BE49-F238E27FC236}">
              <a16:creationId xmlns="" xmlns:a16="http://schemas.microsoft.com/office/drawing/2014/main" id="{00000000-0008-0000-0500-000089000000}"/>
            </a:ext>
          </a:extLst>
        </xdr:cNvPr>
        <xdr:cNvSpPr txBox="1"/>
      </xdr:nvSpPr>
      <xdr:spPr>
        <a:xfrm>
          <a:off x="3225800" y="6840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154667</xdr:rowOff>
    </xdr:from>
    <xdr:to>
      <xdr:col>15</xdr:col>
      <xdr:colOff>101600</xdr:colOff>
      <xdr:row>35</xdr:row>
      <xdr:rowOff>256267</xdr:rowOff>
    </xdr:to>
    <xdr:sp macro="" textlink="">
      <xdr:nvSpPr>
        <xdr:cNvPr id="138" name="楕円 137">
          <a:extLst>
            <a:ext uri="{FF2B5EF4-FFF2-40B4-BE49-F238E27FC236}">
              <a16:creationId xmlns="" xmlns:a16="http://schemas.microsoft.com/office/drawing/2014/main" id="{00000000-0008-0000-0500-00008A000000}"/>
            </a:ext>
          </a:extLst>
        </xdr:cNvPr>
        <xdr:cNvSpPr/>
      </xdr:nvSpPr>
      <xdr:spPr bwMode="auto">
        <a:xfrm>
          <a:off x="2857500" y="67650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241044</xdr:rowOff>
    </xdr:from>
    <xdr:ext cx="762000" cy="259045"/>
    <xdr:sp macro="" textlink="">
      <xdr:nvSpPr>
        <xdr:cNvPr id="139" name="テキスト ボックス 138">
          <a:extLst>
            <a:ext uri="{FF2B5EF4-FFF2-40B4-BE49-F238E27FC236}">
              <a16:creationId xmlns="" xmlns:a16="http://schemas.microsoft.com/office/drawing/2014/main" id="{00000000-0008-0000-0500-00008B000000}"/>
            </a:ext>
          </a:extLst>
        </xdr:cNvPr>
        <xdr:cNvSpPr txBox="1"/>
      </xdr:nvSpPr>
      <xdr:spPr>
        <a:xfrm>
          <a:off x="2527300" y="6851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16,173
16,061
36.14
12,580,403
12,523,221
51,693
5,021,476
13,923,009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 xmlns:a16="http://schemas.microsoft.com/office/drawing/2014/main"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 xmlns:a16="http://schemas.microsoft.com/office/drawing/2014/main"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 xmlns:a16="http://schemas.microsoft.com/office/drawing/2014/main" id="{00000000-0008-0000-06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92413</xdr:rowOff>
    </xdr:from>
    <xdr:to>
      <xdr:col>24</xdr:col>
      <xdr:colOff>62865</xdr:colOff>
      <xdr:row>38</xdr:row>
      <xdr:rowOff>47786</xdr:rowOff>
    </xdr:to>
    <xdr:cxnSp macro="">
      <xdr:nvCxnSpPr>
        <xdr:cNvPr id="58" name="直線コネクタ 57">
          <a:extLst>
            <a:ext uri="{FF2B5EF4-FFF2-40B4-BE49-F238E27FC236}">
              <a16:creationId xmlns="" xmlns:a16="http://schemas.microsoft.com/office/drawing/2014/main" id="{00000000-0008-0000-0600-00003A000000}"/>
            </a:ext>
          </a:extLst>
        </xdr:cNvPr>
        <xdr:cNvCxnSpPr/>
      </xdr:nvCxnSpPr>
      <xdr:spPr>
        <a:xfrm flipV="1">
          <a:off x="4633595" y="5064463"/>
          <a:ext cx="1270" cy="149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51613</xdr:rowOff>
    </xdr:from>
    <xdr:ext cx="534377" cy="259045"/>
    <xdr:sp macro="" textlink="">
      <xdr:nvSpPr>
        <xdr:cNvPr id="59" name="人件費最小値テキスト">
          <a:extLst>
            <a:ext uri="{FF2B5EF4-FFF2-40B4-BE49-F238E27FC236}">
              <a16:creationId xmlns="" xmlns:a16="http://schemas.microsoft.com/office/drawing/2014/main" id="{00000000-0008-0000-0600-00003B000000}"/>
            </a:ext>
          </a:extLst>
        </xdr:cNvPr>
        <xdr:cNvSpPr txBox="1"/>
      </xdr:nvSpPr>
      <xdr:spPr>
        <a:xfrm>
          <a:off x="4686300" y="656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47786</xdr:rowOff>
    </xdr:from>
    <xdr:to>
      <xdr:col>24</xdr:col>
      <xdr:colOff>152400</xdr:colOff>
      <xdr:row>38</xdr:row>
      <xdr:rowOff>47786</xdr:rowOff>
    </xdr:to>
    <xdr:cxnSp macro="">
      <xdr:nvCxnSpPr>
        <xdr:cNvPr id="60" name="直線コネクタ 59">
          <a:extLst>
            <a:ext uri="{FF2B5EF4-FFF2-40B4-BE49-F238E27FC236}">
              <a16:creationId xmlns="" xmlns:a16="http://schemas.microsoft.com/office/drawing/2014/main" id="{00000000-0008-0000-0600-00003C000000}"/>
            </a:ext>
          </a:extLst>
        </xdr:cNvPr>
        <xdr:cNvCxnSpPr/>
      </xdr:nvCxnSpPr>
      <xdr:spPr>
        <a:xfrm>
          <a:off x="4546600" y="6562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39090</xdr:rowOff>
    </xdr:from>
    <xdr:ext cx="599010" cy="259045"/>
    <xdr:sp macro="" textlink="">
      <xdr:nvSpPr>
        <xdr:cNvPr id="61" name="人件費最大値テキスト">
          <a:extLst>
            <a:ext uri="{FF2B5EF4-FFF2-40B4-BE49-F238E27FC236}">
              <a16:creationId xmlns="" xmlns:a16="http://schemas.microsoft.com/office/drawing/2014/main" id="{00000000-0008-0000-0600-00003D000000}"/>
            </a:ext>
          </a:extLst>
        </xdr:cNvPr>
        <xdr:cNvSpPr txBox="1"/>
      </xdr:nvSpPr>
      <xdr:spPr>
        <a:xfrm>
          <a:off x="4686300" y="4839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92413</xdr:rowOff>
    </xdr:from>
    <xdr:to>
      <xdr:col>24</xdr:col>
      <xdr:colOff>152400</xdr:colOff>
      <xdr:row>29</xdr:row>
      <xdr:rowOff>92413</xdr:rowOff>
    </xdr:to>
    <xdr:cxnSp macro="">
      <xdr:nvCxnSpPr>
        <xdr:cNvPr id="62" name="直線コネクタ 61">
          <a:extLst>
            <a:ext uri="{FF2B5EF4-FFF2-40B4-BE49-F238E27FC236}">
              <a16:creationId xmlns="" xmlns:a16="http://schemas.microsoft.com/office/drawing/2014/main" id="{00000000-0008-0000-0600-00003E000000}"/>
            </a:ext>
          </a:extLst>
        </xdr:cNvPr>
        <xdr:cNvCxnSpPr/>
      </xdr:nvCxnSpPr>
      <xdr:spPr>
        <a:xfrm>
          <a:off x="4546600" y="5064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113264</xdr:rowOff>
    </xdr:from>
    <xdr:to>
      <xdr:col>24</xdr:col>
      <xdr:colOff>63500</xdr:colOff>
      <xdr:row>33</xdr:row>
      <xdr:rowOff>104871</xdr:rowOff>
    </xdr:to>
    <xdr:cxnSp macro="">
      <xdr:nvCxnSpPr>
        <xdr:cNvPr id="63" name="直線コネクタ 62">
          <a:extLst>
            <a:ext uri="{FF2B5EF4-FFF2-40B4-BE49-F238E27FC236}">
              <a16:creationId xmlns="" xmlns:a16="http://schemas.microsoft.com/office/drawing/2014/main" id="{00000000-0008-0000-0600-00003F000000}"/>
            </a:ext>
          </a:extLst>
        </xdr:cNvPr>
        <xdr:cNvCxnSpPr/>
      </xdr:nvCxnSpPr>
      <xdr:spPr>
        <a:xfrm flipV="1">
          <a:off x="3797300" y="5599664"/>
          <a:ext cx="838200" cy="16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60746</xdr:rowOff>
    </xdr:from>
    <xdr:ext cx="534377" cy="259045"/>
    <xdr:sp macro="" textlink="">
      <xdr:nvSpPr>
        <xdr:cNvPr id="64" name="人件費平均値テキスト">
          <a:extLst>
            <a:ext uri="{FF2B5EF4-FFF2-40B4-BE49-F238E27FC236}">
              <a16:creationId xmlns="" xmlns:a16="http://schemas.microsoft.com/office/drawing/2014/main" id="{00000000-0008-0000-0600-000040000000}"/>
            </a:ext>
          </a:extLst>
        </xdr:cNvPr>
        <xdr:cNvSpPr txBox="1"/>
      </xdr:nvSpPr>
      <xdr:spPr>
        <a:xfrm>
          <a:off x="4686300" y="58900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82319</xdr:rowOff>
    </xdr:from>
    <xdr:to>
      <xdr:col>24</xdr:col>
      <xdr:colOff>114300</xdr:colOff>
      <xdr:row>35</xdr:row>
      <xdr:rowOff>12469</xdr:rowOff>
    </xdr:to>
    <xdr:sp macro="" textlink="">
      <xdr:nvSpPr>
        <xdr:cNvPr id="65" name="フローチャート: 判断 64">
          <a:extLst>
            <a:ext uri="{FF2B5EF4-FFF2-40B4-BE49-F238E27FC236}">
              <a16:creationId xmlns="" xmlns:a16="http://schemas.microsoft.com/office/drawing/2014/main" id="{00000000-0008-0000-0600-000041000000}"/>
            </a:ext>
          </a:extLst>
        </xdr:cNvPr>
        <xdr:cNvSpPr/>
      </xdr:nvSpPr>
      <xdr:spPr>
        <a:xfrm>
          <a:off x="4584700" y="5911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104871</xdr:rowOff>
    </xdr:from>
    <xdr:to>
      <xdr:col>19</xdr:col>
      <xdr:colOff>177800</xdr:colOff>
      <xdr:row>33</xdr:row>
      <xdr:rowOff>151097</xdr:rowOff>
    </xdr:to>
    <xdr:cxnSp macro="">
      <xdr:nvCxnSpPr>
        <xdr:cNvPr id="66" name="直線コネクタ 65">
          <a:extLst>
            <a:ext uri="{FF2B5EF4-FFF2-40B4-BE49-F238E27FC236}">
              <a16:creationId xmlns="" xmlns:a16="http://schemas.microsoft.com/office/drawing/2014/main" id="{00000000-0008-0000-0600-000042000000}"/>
            </a:ext>
          </a:extLst>
        </xdr:cNvPr>
        <xdr:cNvCxnSpPr/>
      </xdr:nvCxnSpPr>
      <xdr:spPr>
        <a:xfrm flipV="1">
          <a:off x="2908300" y="5762721"/>
          <a:ext cx="889000" cy="4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54496</xdr:rowOff>
    </xdr:from>
    <xdr:to>
      <xdr:col>20</xdr:col>
      <xdr:colOff>38100</xdr:colOff>
      <xdr:row>35</xdr:row>
      <xdr:rowOff>156096</xdr:rowOff>
    </xdr:to>
    <xdr:sp macro="" textlink="">
      <xdr:nvSpPr>
        <xdr:cNvPr id="67" name="フローチャート: 判断 66">
          <a:extLst>
            <a:ext uri="{FF2B5EF4-FFF2-40B4-BE49-F238E27FC236}">
              <a16:creationId xmlns="" xmlns:a16="http://schemas.microsoft.com/office/drawing/2014/main" id="{00000000-0008-0000-0600-000043000000}"/>
            </a:ext>
          </a:extLst>
        </xdr:cNvPr>
        <xdr:cNvSpPr/>
      </xdr:nvSpPr>
      <xdr:spPr>
        <a:xfrm>
          <a:off x="3746500" y="605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147223</xdr:rowOff>
    </xdr:from>
    <xdr:ext cx="534377" cy="259045"/>
    <xdr:sp macro="" textlink="">
      <xdr:nvSpPr>
        <xdr:cNvPr id="68" name="テキスト ボックス 67">
          <a:extLst>
            <a:ext uri="{FF2B5EF4-FFF2-40B4-BE49-F238E27FC236}">
              <a16:creationId xmlns="" xmlns:a16="http://schemas.microsoft.com/office/drawing/2014/main" id="{00000000-0008-0000-0600-000044000000}"/>
            </a:ext>
          </a:extLst>
        </xdr:cNvPr>
        <xdr:cNvSpPr txBox="1"/>
      </xdr:nvSpPr>
      <xdr:spPr>
        <a:xfrm>
          <a:off x="3530111" y="6147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151097</xdr:rowOff>
    </xdr:from>
    <xdr:to>
      <xdr:col>15</xdr:col>
      <xdr:colOff>50800</xdr:colOff>
      <xdr:row>33</xdr:row>
      <xdr:rowOff>151620</xdr:rowOff>
    </xdr:to>
    <xdr:cxnSp macro="">
      <xdr:nvCxnSpPr>
        <xdr:cNvPr id="69" name="直線コネクタ 68">
          <a:extLst>
            <a:ext uri="{FF2B5EF4-FFF2-40B4-BE49-F238E27FC236}">
              <a16:creationId xmlns="" xmlns:a16="http://schemas.microsoft.com/office/drawing/2014/main" id="{00000000-0008-0000-0600-000045000000}"/>
            </a:ext>
          </a:extLst>
        </xdr:cNvPr>
        <xdr:cNvCxnSpPr/>
      </xdr:nvCxnSpPr>
      <xdr:spPr>
        <a:xfrm flipV="1">
          <a:off x="2019300" y="5808947"/>
          <a:ext cx="889000" cy="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72277</xdr:rowOff>
    </xdr:from>
    <xdr:to>
      <xdr:col>15</xdr:col>
      <xdr:colOff>101600</xdr:colOff>
      <xdr:row>36</xdr:row>
      <xdr:rowOff>2427</xdr:rowOff>
    </xdr:to>
    <xdr:sp macro="" textlink="">
      <xdr:nvSpPr>
        <xdr:cNvPr id="70" name="フローチャート: 判断 69">
          <a:extLst>
            <a:ext uri="{FF2B5EF4-FFF2-40B4-BE49-F238E27FC236}">
              <a16:creationId xmlns="" xmlns:a16="http://schemas.microsoft.com/office/drawing/2014/main" id="{00000000-0008-0000-0600-000046000000}"/>
            </a:ext>
          </a:extLst>
        </xdr:cNvPr>
        <xdr:cNvSpPr/>
      </xdr:nvSpPr>
      <xdr:spPr>
        <a:xfrm>
          <a:off x="2857500" y="607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165004</xdr:rowOff>
    </xdr:from>
    <xdr:ext cx="534377" cy="259045"/>
    <xdr:sp macro="" textlink="">
      <xdr:nvSpPr>
        <xdr:cNvPr id="71" name="テキスト ボックス 70">
          <a:extLst>
            <a:ext uri="{FF2B5EF4-FFF2-40B4-BE49-F238E27FC236}">
              <a16:creationId xmlns="" xmlns:a16="http://schemas.microsoft.com/office/drawing/2014/main" id="{00000000-0008-0000-0600-000047000000}"/>
            </a:ext>
          </a:extLst>
        </xdr:cNvPr>
        <xdr:cNvSpPr txBox="1"/>
      </xdr:nvSpPr>
      <xdr:spPr>
        <a:xfrm>
          <a:off x="2641111" y="6165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151620</xdr:rowOff>
    </xdr:from>
    <xdr:to>
      <xdr:col>10</xdr:col>
      <xdr:colOff>114300</xdr:colOff>
      <xdr:row>33</xdr:row>
      <xdr:rowOff>158021</xdr:rowOff>
    </xdr:to>
    <xdr:cxnSp macro="">
      <xdr:nvCxnSpPr>
        <xdr:cNvPr id="72" name="直線コネクタ 71">
          <a:extLst>
            <a:ext uri="{FF2B5EF4-FFF2-40B4-BE49-F238E27FC236}">
              <a16:creationId xmlns="" xmlns:a16="http://schemas.microsoft.com/office/drawing/2014/main" id="{00000000-0008-0000-0600-000048000000}"/>
            </a:ext>
          </a:extLst>
        </xdr:cNvPr>
        <xdr:cNvCxnSpPr/>
      </xdr:nvCxnSpPr>
      <xdr:spPr>
        <a:xfrm flipV="1">
          <a:off x="1130300" y="5809470"/>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82548</xdr:rowOff>
    </xdr:from>
    <xdr:to>
      <xdr:col>10</xdr:col>
      <xdr:colOff>165100</xdr:colOff>
      <xdr:row>36</xdr:row>
      <xdr:rowOff>12698</xdr:rowOff>
    </xdr:to>
    <xdr:sp macro="" textlink="">
      <xdr:nvSpPr>
        <xdr:cNvPr id="73" name="フローチャート: 判断 72">
          <a:extLst>
            <a:ext uri="{FF2B5EF4-FFF2-40B4-BE49-F238E27FC236}">
              <a16:creationId xmlns="" xmlns:a16="http://schemas.microsoft.com/office/drawing/2014/main" id="{00000000-0008-0000-0600-000049000000}"/>
            </a:ext>
          </a:extLst>
        </xdr:cNvPr>
        <xdr:cNvSpPr/>
      </xdr:nvSpPr>
      <xdr:spPr>
        <a:xfrm>
          <a:off x="1968500" y="608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3825</xdr:rowOff>
    </xdr:from>
    <xdr:ext cx="534377" cy="259045"/>
    <xdr:sp macro="" textlink="">
      <xdr:nvSpPr>
        <xdr:cNvPr id="74" name="テキスト ボックス 73">
          <a:extLst>
            <a:ext uri="{FF2B5EF4-FFF2-40B4-BE49-F238E27FC236}">
              <a16:creationId xmlns="" xmlns:a16="http://schemas.microsoft.com/office/drawing/2014/main" id="{00000000-0008-0000-0600-00004A000000}"/>
            </a:ext>
          </a:extLst>
        </xdr:cNvPr>
        <xdr:cNvSpPr txBox="1"/>
      </xdr:nvSpPr>
      <xdr:spPr>
        <a:xfrm>
          <a:off x="1752111" y="6176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87904</xdr:rowOff>
    </xdr:from>
    <xdr:to>
      <xdr:col>6</xdr:col>
      <xdr:colOff>38100</xdr:colOff>
      <xdr:row>36</xdr:row>
      <xdr:rowOff>18054</xdr:rowOff>
    </xdr:to>
    <xdr:sp macro="" textlink="">
      <xdr:nvSpPr>
        <xdr:cNvPr id="75" name="フローチャート: 判断 74">
          <a:extLst>
            <a:ext uri="{FF2B5EF4-FFF2-40B4-BE49-F238E27FC236}">
              <a16:creationId xmlns="" xmlns:a16="http://schemas.microsoft.com/office/drawing/2014/main" id="{00000000-0008-0000-0600-00004B000000}"/>
            </a:ext>
          </a:extLst>
        </xdr:cNvPr>
        <xdr:cNvSpPr/>
      </xdr:nvSpPr>
      <xdr:spPr>
        <a:xfrm>
          <a:off x="1079500" y="608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9181</xdr:rowOff>
    </xdr:from>
    <xdr:ext cx="534377" cy="259045"/>
    <xdr:sp macro="" textlink="">
      <xdr:nvSpPr>
        <xdr:cNvPr id="76" name="テキスト ボックス 75">
          <a:extLst>
            <a:ext uri="{FF2B5EF4-FFF2-40B4-BE49-F238E27FC236}">
              <a16:creationId xmlns="" xmlns:a16="http://schemas.microsoft.com/office/drawing/2014/main" id="{00000000-0008-0000-0600-00004C000000}"/>
            </a:ext>
          </a:extLst>
        </xdr:cNvPr>
        <xdr:cNvSpPr txBox="1"/>
      </xdr:nvSpPr>
      <xdr:spPr>
        <a:xfrm>
          <a:off x="863111" y="618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62464</xdr:rowOff>
    </xdr:from>
    <xdr:to>
      <xdr:col>24</xdr:col>
      <xdr:colOff>114300</xdr:colOff>
      <xdr:row>32</xdr:row>
      <xdr:rowOff>164064</xdr:rowOff>
    </xdr:to>
    <xdr:sp macro="" textlink="">
      <xdr:nvSpPr>
        <xdr:cNvPr id="82" name="楕円 81">
          <a:extLst>
            <a:ext uri="{FF2B5EF4-FFF2-40B4-BE49-F238E27FC236}">
              <a16:creationId xmlns="" xmlns:a16="http://schemas.microsoft.com/office/drawing/2014/main" id="{00000000-0008-0000-0600-000052000000}"/>
            </a:ext>
          </a:extLst>
        </xdr:cNvPr>
        <xdr:cNvSpPr/>
      </xdr:nvSpPr>
      <xdr:spPr>
        <a:xfrm>
          <a:off x="4584700" y="554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85341</xdr:rowOff>
    </xdr:from>
    <xdr:ext cx="599010" cy="259045"/>
    <xdr:sp macro="" textlink="">
      <xdr:nvSpPr>
        <xdr:cNvPr id="83" name="人件費該当値テキスト">
          <a:extLst>
            <a:ext uri="{FF2B5EF4-FFF2-40B4-BE49-F238E27FC236}">
              <a16:creationId xmlns="" xmlns:a16="http://schemas.microsoft.com/office/drawing/2014/main" id="{00000000-0008-0000-0600-000053000000}"/>
            </a:ext>
          </a:extLst>
        </xdr:cNvPr>
        <xdr:cNvSpPr txBox="1"/>
      </xdr:nvSpPr>
      <xdr:spPr>
        <a:xfrm>
          <a:off x="4686300" y="5400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54071</xdr:rowOff>
    </xdr:from>
    <xdr:to>
      <xdr:col>20</xdr:col>
      <xdr:colOff>38100</xdr:colOff>
      <xdr:row>33</xdr:row>
      <xdr:rowOff>155671</xdr:rowOff>
    </xdr:to>
    <xdr:sp macro="" textlink="">
      <xdr:nvSpPr>
        <xdr:cNvPr id="84" name="楕円 83">
          <a:extLst>
            <a:ext uri="{FF2B5EF4-FFF2-40B4-BE49-F238E27FC236}">
              <a16:creationId xmlns="" xmlns:a16="http://schemas.microsoft.com/office/drawing/2014/main" id="{00000000-0008-0000-0600-000054000000}"/>
            </a:ext>
          </a:extLst>
        </xdr:cNvPr>
        <xdr:cNvSpPr/>
      </xdr:nvSpPr>
      <xdr:spPr>
        <a:xfrm>
          <a:off x="3746500" y="57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32</xdr:row>
      <xdr:rowOff>748</xdr:rowOff>
    </xdr:from>
    <xdr:ext cx="599010" cy="259045"/>
    <xdr:sp macro="" textlink="">
      <xdr:nvSpPr>
        <xdr:cNvPr id="85" name="テキスト ボックス 84">
          <a:extLst>
            <a:ext uri="{FF2B5EF4-FFF2-40B4-BE49-F238E27FC236}">
              <a16:creationId xmlns="" xmlns:a16="http://schemas.microsoft.com/office/drawing/2014/main" id="{00000000-0008-0000-0600-000055000000}"/>
            </a:ext>
          </a:extLst>
        </xdr:cNvPr>
        <xdr:cNvSpPr txBox="1"/>
      </xdr:nvSpPr>
      <xdr:spPr>
        <a:xfrm>
          <a:off x="3497795" y="5487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100297</xdr:rowOff>
    </xdr:from>
    <xdr:to>
      <xdr:col>15</xdr:col>
      <xdr:colOff>101600</xdr:colOff>
      <xdr:row>34</xdr:row>
      <xdr:rowOff>30447</xdr:rowOff>
    </xdr:to>
    <xdr:sp macro="" textlink="">
      <xdr:nvSpPr>
        <xdr:cNvPr id="86" name="楕円 85">
          <a:extLst>
            <a:ext uri="{FF2B5EF4-FFF2-40B4-BE49-F238E27FC236}">
              <a16:creationId xmlns="" xmlns:a16="http://schemas.microsoft.com/office/drawing/2014/main" id="{00000000-0008-0000-0600-000056000000}"/>
            </a:ext>
          </a:extLst>
        </xdr:cNvPr>
        <xdr:cNvSpPr/>
      </xdr:nvSpPr>
      <xdr:spPr>
        <a:xfrm>
          <a:off x="2857500" y="575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46974</xdr:rowOff>
    </xdr:from>
    <xdr:ext cx="534377" cy="259045"/>
    <xdr:sp macro="" textlink="">
      <xdr:nvSpPr>
        <xdr:cNvPr id="87" name="テキスト ボックス 86">
          <a:extLst>
            <a:ext uri="{FF2B5EF4-FFF2-40B4-BE49-F238E27FC236}">
              <a16:creationId xmlns="" xmlns:a16="http://schemas.microsoft.com/office/drawing/2014/main" id="{00000000-0008-0000-0600-000057000000}"/>
            </a:ext>
          </a:extLst>
        </xdr:cNvPr>
        <xdr:cNvSpPr txBox="1"/>
      </xdr:nvSpPr>
      <xdr:spPr>
        <a:xfrm>
          <a:off x="2641111" y="5533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100820</xdr:rowOff>
    </xdr:from>
    <xdr:to>
      <xdr:col>10</xdr:col>
      <xdr:colOff>165100</xdr:colOff>
      <xdr:row>34</xdr:row>
      <xdr:rowOff>30970</xdr:rowOff>
    </xdr:to>
    <xdr:sp macro="" textlink="">
      <xdr:nvSpPr>
        <xdr:cNvPr id="88" name="楕円 87">
          <a:extLst>
            <a:ext uri="{FF2B5EF4-FFF2-40B4-BE49-F238E27FC236}">
              <a16:creationId xmlns="" xmlns:a16="http://schemas.microsoft.com/office/drawing/2014/main" id="{00000000-0008-0000-0600-000058000000}"/>
            </a:ext>
          </a:extLst>
        </xdr:cNvPr>
        <xdr:cNvSpPr/>
      </xdr:nvSpPr>
      <xdr:spPr>
        <a:xfrm>
          <a:off x="1968500" y="5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47497</xdr:rowOff>
    </xdr:from>
    <xdr:ext cx="534377" cy="259045"/>
    <xdr:sp macro="" textlink="">
      <xdr:nvSpPr>
        <xdr:cNvPr id="89" name="テキスト ボックス 88">
          <a:extLst>
            <a:ext uri="{FF2B5EF4-FFF2-40B4-BE49-F238E27FC236}">
              <a16:creationId xmlns="" xmlns:a16="http://schemas.microsoft.com/office/drawing/2014/main" id="{00000000-0008-0000-0600-000059000000}"/>
            </a:ext>
          </a:extLst>
        </xdr:cNvPr>
        <xdr:cNvSpPr txBox="1"/>
      </xdr:nvSpPr>
      <xdr:spPr>
        <a:xfrm>
          <a:off x="1752111" y="5533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107221</xdr:rowOff>
    </xdr:from>
    <xdr:to>
      <xdr:col>6</xdr:col>
      <xdr:colOff>38100</xdr:colOff>
      <xdr:row>34</xdr:row>
      <xdr:rowOff>37371</xdr:rowOff>
    </xdr:to>
    <xdr:sp macro="" textlink="">
      <xdr:nvSpPr>
        <xdr:cNvPr id="90" name="楕円 89">
          <a:extLst>
            <a:ext uri="{FF2B5EF4-FFF2-40B4-BE49-F238E27FC236}">
              <a16:creationId xmlns="" xmlns:a16="http://schemas.microsoft.com/office/drawing/2014/main" id="{00000000-0008-0000-0600-00005A000000}"/>
            </a:ext>
          </a:extLst>
        </xdr:cNvPr>
        <xdr:cNvSpPr/>
      </xdr:nvSpPr>
      <xdr:spPr>
        <a:xfrm>
          <a:off x="1079500" y="576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53898</xdr:rowOff>
    </xdr:from>
    <xdr:ext cx="534377" cy="259045"/>
    <xdr:sp macro="" textlink="">
      <xdr:nvSpPr>
        <xdr:cNvPr id="91" name="テキスト ボックス 90">
          <a:extLst>
            <a:ext uri="{FF2B5EF4-FFF2-40B4-BE49-F238E27FC236}">
              <a16:creationId xmlns="" xmlns:a16="http://schemas.microsoft.com/office/drawing/2014/main" id="{00000000-0008-0000-0600-00005B000000}"/>
            </a:ext>
          </a:extLst>
        </xdr:cNvPr>
        <xdr:cNvSpPr txBox="1"/>
      </xdr:nvSpPr>
      <xdr:spPr>
        <a:xfrm>
          <a:off x="863111" y="5540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a:extLst>
            <a:ext uri="{FF2B5EF4-FFF2-40B4-BE49-F238E27FC236}">
              <a16:creationId xmlns="" xmlns:a16="http://schemas.microsoft.com/office/drawing/2014/main" id="{00000000-0008-0000-0600-000066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 xmlns:a16="http://schemas.microsoft.com/office/drawing/2014/main" id="{00000000-0008-0000-0600-000068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 xmlns:a16="http://schemas.microsoft.com/office/drawing/2014/main" id="{00000000-0008-0000-0600-00006A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 xmlns:a16="http://schemas.microsoft.com/office/drawing/2014/main" id="{00000000-0008-0000-0600-00006C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 xmlns:a16="http://schemas.microsoft.com/office/drawing/2014/main" id="{00000000-0008-0000-0600-000070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 xmlns:a16="http://schemas.microsoft.com/office/drawing/2014/main" id="{00000000-0008-0000-0600-000072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 xmlns:a16="http://schemas.microsoft.com/office/drawing/2014/main" id="{00000000-0008-0000-0600-000074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105132</xdr:rowOff>
    </xdr:from>
    <xdr:to>
      <xdr:col>24</xdr:col>
      <xdr:colOff>62865</xdr:colOff>
      <xdr:row>58</xdr:row>
      <xdr:rowOff>80068</xdr:rowOff>
    </xdr:to>
    <xdr:cxnSp macro="">
      <xdr:nvCxnSpPr>
        <xdr:cNvPr id="118" name="直線コネクタ 117">
          <a:extLst>
            <a:ext uri="{FF2B5EF4-FFF2-40B4-BE49-F238E27FC236}">
              <a16:creationId xmlns="" xmlns:a16="http://schemas.microsoft.com/office/drawing/2014/main" id="{00000000-0008-0000-0600-000076000000}"/>
            </a:ext>
          </a:extLst>
        </xdr:cNvPr>
        <xdr:cNvCxnSpPr/>
      </xdr:nvCxnSpPr>
      <xdr:spPr>
        <a:xfrm flipV="1">
          <a:off x="4633595" y="8506182"/>
          <a:ext cx="1270" cy="1517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83895</xdr:rowOff>
    </xdr:from>
    <xdr:ext cx="534377" cy="259045"/>
    <xdr:sp macro="" textlink="">
      <xdr:nvSpPr>
        <xdr:cNvPr id="119" name="物件費最小値テキスト">
          <a:extLst>
            <a:ext uri="{FF2B5EF4-FFF2-40B4-BE49-F238E27FC236}">
              <a16:creationId xmlns="" xmlns:a16="http://schemas.microsoft.com/office/drawing/2014/main" id="{00000000-0008-0000-0600-000077000000}"/>
            </a:ext>
          </a:extLst>
        </xdr:cNvPr>
        <xdr:cNvSpPr txBox="1"/>
      </xdr:nvSpPr>
      <xdr:spPr>
        <a:xfrm>
          <a:off x="4686300" y="1002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80068</xdr:rowOff>
    </xdr:from>
    <xdr:to>
      <xdr:col>24</xdr:col>
      <xdr:colOff>152400</xdr:colOff>
      <xdr:row>58</xdr:row>
      <xdr:rowOff>80068</xdr:rowOff>
    </xdr:to>
    <xdr:cxnSp macro="">
      <xdr:nvCxnSpPr>
        <xdr:cNvPr id="120" name="直線コネクタ 119">
          <a:extLst>
            <a:ext uri="{FF2B5EF4-FFF2-40B4-BE49-F238E27FC236}">
              <a16:creationId xmlns="" xmlns:a16="http://schemas.microsoft.com/office/drawing/2014/main" id="{00000000-0008-0000-0600-000078000000}"/>
            </a:ext>
          </a:extLst>
        </xdr:cNvPr>
        <xdr:cNvCxnSpPr/>
      </xdr:nvCxnSpPr>
      <xdr:spPr>
        <a:xfrm>
          <a:off x="4546600" y="1002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51809</xdr:rowOff>
    </xdr:from>
    <xdr:ext cx="599010" cy="259045"/>
    <xdr:sp macro="" textlink="">
      <xdr:nvSpPr>
        <xdr:cNvPr id="121" name="物件費最大値テキスト">
          <a:extLst>
            <a:ext uri="{FF2B5EF4-FFF2-40B4-BE49-F238E27FC236}">
              <a16:creationId xmlns="" xmlns:a16="http://schemas.microsoft.com/office/drawing/2014/main" id="{00000000-0008-0000-0600-000079000000}"/>
            </a:ext>
          </a:extLst>
        </xdr:cNvPr>
        <xdr:cNvSpPr txBox="1"/>
      </xdr:nvSpPr>
      <xdr:spPr>
        <a:xfrm>
          <a:off x="4686300" y="8281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105132</xdr:rowOff>
    </xdr:from>
    <xdr:to>
      <xdr:col>24</xdr:col>
      <xdr:colOff>152400</xdr:colOff>
      <xdr:row>49</xdr:row>
      <xdr:rowOff>105132</xdr:rowOff>
    </xdr:to>
    <xdr:cxnSp macro="">
      <xdr:nvCxnSpPr>
        <xdr:cNvPr id="122" name="直線コネクタ 121">
          <a:extLst>
            <a:ext uri="{FF2B5EF4-FFF2-40B4-BE49-F238E27FC236}">
              <a16:creationId xmlns="" xmlns:a16="http://schemas.microsoft.com/office/drawing/2014/main" id="{00000000-0008-0000-0600-00007A000000}"/>
            </a:ext>
          </a:extLst>
        </xdr:cNvPr>
        <xdr:cNvCxnSpPr/>
      </xdr:nvCxnSpPr>
      <xdr:spPr>
        <a:xfrm>
          <a:off x="4546600" y="85061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104201</xdr:rowOff>
    </xdr:from>
    <xdr:to>
      <xdr:col>24</xdr:col>
      <xdr:colOff>63500</xdr:colOff>
      <xdr:row>56</xdr:row>
      <xdr:rowOff>110439</xdr:rowOff>
    </xdr:to>
    <xdr:cxnSp macro="">
      <xdr:nvCxnSpPr>
        <xdr:cNvPr id="123" name="直線コネクタ 122">
          <a:extLst>
            <a:ext uri="{FF2B5EF4-FFF2-40B4-BE49-F238E27FC236}">
              <a16:creationId xmlns="" xmlns:a16="http://schemas.microsoft.com/office/drawing/2014/main" id="{00000000-0008-0000-0600-00007B000000}"/>
            </a:ext>
          </a:extLst>
        </xdr:cNvPr>
        <xdr:cNvCxnSpPr/>
      </xdr:nvCxnSpPr>
      <xdr:spPr>
        <a:xfrm flipV="1">
          <a:off x="3797300" y="9362501"/>
          <a:ext cx="838200" cy="349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170883</xdr:rowOff>
    </xdr:from>
    <xdr:ext cx="534377" cy="259045"/>
    <xdr:sp macro="" textlink="">
      <xdr:nvSpPr>
        <xdr:cNvPr id="124" name="物件費平均値テキスト">
          <a:extLst>
            <a:ext uri="{FF2B5EF4-FFF2-40B4-BE49-F238E27FC236}">
              <a16:creationId xmlns="" xmlns:a16="http://schemas.microsoft.com/office/drawing/2014/main" id="{00000000-0008-0000-0600-00007C000000}"/>
            </a:ext>
          </a:extLst>
        </xdr:cNvPr>
        <xdr:cNvSpPr txBox="1"/>
      </xdr:nvSpPr>
      <xdr:spPr>
        <a:xfrm>
          <a:off x="4686300" y="94291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21006</xdr:rowOff>
    </xdr:from>
    <xdr:to>
      <xdr:col>24</xdr:col>
      <xdr:colOff>114300</xdr:colOff>
      <xdr:row>55</xdr:row>
      <xdr:rowOff>122606</xdr:rowOff>
    </xdr:to>
    <xdr:sp macro="" textlink="">
      <xdr:nvSpPr>
        <xdr:cNvPr id="125" name="フローチャート: 判断 124">
          <a:extLst>
            <a:ext uri="{FF2B5EF4-FFF2-40B4-BE49-F238E27FC236}">
              <a16:creationId xmlns="" xmlns:a16="http://schemas.microsoft.com/office/drawing/2014/main" id="{00000000-0008-0000-0600-00007D000000}"/>
            </a:ext>
          </a:extLst>
        </xdr:cNvPr>
        <xdr:cNvSpPr/>
      </xdr:nvSpPr>
      <xdr:spPr>
        <a:xfrm>
          <a:off x="4584700" y="945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110439</xdr:rowOff>
    </xdr:from>
    <xdr:to>
      <xdr:col>19</xdr:col>
      <xdr:colOff>177800</xdr:colOff>
      <xdr:row>57</xdr:row>
      <xdr:rowOff>32976</xdr:rowOff>
    </xdr:to>
    <xdr:cxnSp macro="">
      <xdr:nvCxnSpPr>
        <xdr:cNvPr id="126" name="直線コネクタ 125">
          <a:extLst>
            <a:ext uri="{FF2B5EF4-FFF2-40B4-BE49-F238E27FC236}">
              <a16:creationId xmlns="" xmlns:a16="http://schemas.microsoft.com/office/drawing/2014/main" id="{00000000-0008-0000-0600-00007E000000}"/>
            </a:ext>
          </a:extLst>
        </xdr:cNvPr>
        <xdr:cNvCxnSpPr/>
      </xdr:nvCxnSpPr>
      <xdr:spPr>
        <a:xfrm flipV="1">
          <a:off x="2908300" y="9711639"/>
          <a:ext cx="889000" cy="93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7" name="フローチャート: 判断 126">
          <a:extLst>
            <a:ext uri="{FF2B5EF4-FFF2-40B4-BE49-F238E27FC236}">
              <a16:creationId xmlns="" xmlns:a16="http://schemas.microsoft.com/office/drawing/2014/main" id="{00000000-0008-0000-0600-00007F000000}"/>
            </a:ext>
          </a:extLst>
        </xdr:cNvPr>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8" name="テキスト ボックス 127">
          <a:extLst>
            <a:ext uri="{FF2B5EF4-FFF2-40B4-BE49-F238E27FC236}">
              <a16:creationId xmlns="" xmlns:a16="http://schemas.microsoft.com/office/drawing/2014/main" id="{00000000-0008-0000-0600-000080000000}"/>
            </a:ext>
          </a:extLst>
        </xdr:cNvPr>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9758</xdr:rowOff>
    </xdr:from>
    <xdr:to>
      <xdr:col>15</xdr:col>
      <xdr:colOff>50800</xdr:colOff>
      <xdr:row>57</xdr:row>
      <xdr:rowOff>32976</xdr:rowOff>
    </xdr:to>
    <xdr:cxnSp macro="">
      <xdr:nvCxnSpPr>
        <xdr:cNvPr id="129" name="直線コネクタ 128">
          <a:extLst>
            <a:ext uri="{FF2B5EF4-FFF2-40B4-BE49-F238E27FC236}">
              <a16:creationId xmlns="" xmlns:a16="http://schemas.microsoft.com/office/drawing/2014/main" id="{00000000-0008-0000-0600-000081000000}"/>
            </a:ext>
          </a:extLst>
        </xdr:cNvPr>
        <xdr:cNvCxnSpPr/>
      </xdr:nvCxnSpPr>
      <xdr:spPr>
        <a:xfrm>
          <a:off x="2019300" y="9782408"/>
          <a:ext cx="889000" cy="2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30" name="フローチャート: 判断 129">
          <a:extLst>
            <a:ext uri="{FF2B5EF4-FFF2-40B4-BE49-F238E27FC236}">
              <a16:creationId xmlns="" xmlns:a16="http://schemas.microsoft.com/office/drawing/2014/main" id="{00000000-0008-0000-0600-000082000000}"/>
            </a:ext>
          </a:extLst>
        </xdr:cNvPr>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31" name="テキスト ボックス 130">
          <a:extLst>
            <a:ext uri="{FF2B5EF4-FFF2-40B4-BE49-F238E27FC236}">
              <a16:creationId xmlns="" xmlns:a16="http://schemas.microsoft.com/office/drawing/2014/main" id="{00000000-0008-0000-0600-000083000000}"/>
            </a:ext>
          </a:extLst>
        </xdr:cNvPr>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9758</xdr:rowOff>
    </xdr:from>
    <xdr:to>
      <xdr:col>10</xdr:col>
      <xdr:colOff>114300</xdr:colOff>
      <xdr:row>57</xdr:row>
      <xdr:rowOff>66222</xdr:rowOff>
    </xdr:to>
    <xdr:cxnSp macro="">
      <xdr:nvCxnSpPr>
        <xdr:cNvPr id="132" name="直線コネクタ 131">
          <a:extLst>
            <a:ext uri="{FF2B5EF4-FFF2-40B4-BE49-F238E27FC236}">
              <a16:creationId xmlns="" xmlns:a16="http://schemas.microsoft.com/office/drawing/2014/main" id="{00000000-0008-0000-0600-000084000000}"/>
            </a:ext>
          </a:extLst>
        </xdr:cNvPr>
        <xdr:cNvCxnSpPr/>
      </xdr:nvCxnSpPr>
      <xdr:spPr>
        <a:xfrm flipV="1">
          <a:off x="1130300" y="9782408"/>
          <a:ext cx="889000" cy="5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3" name="フローチャート: 判断 132">
          <a:extLst>
            <a:ext uri="{FF2B5EF4-FFF2-40B4-BE49-F238E27FC236}">
              <a16:creationId xmlns="" xmlns:a16="http://schemas.microsoft.com/office/drawing/2014/main" id="{00000000-0008-0000-0600-000085000000}"/>
            </a:ext>
          </a:extLst>
        </xdr:cNvPr>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4" name="テキスト ボックス 133">
          <a:extLst>
            <a:ext uri="{FF2B5EF4-FFF2-40B4-BE49-F238E27FC236}">
              <a16:creationId xmlns="" xmlns:a16="http://schemas.microsoft.com/office/drawing/2014/main" id="{00000000-0008-0000-0600-000086000000}"/>
            </a:ext>
          </a:extLst>
        </xdr:cNvPr>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5" name="フローチャート: 判断 134">
          <a:extLst>
            <a:ext uri="{FF2B5EF4-FFF2-40B4-BE49-F238E27FC236}">
              <a16:creationId xmlns="" xmlns:a16="http://schemas.microsoft.com/office/drawing/2014/main" id="{00000000-0008-0000-0600-000087000000}"/>
            </a:ext>
          </a:extLst>
        </xdr:cNvPr>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79942</xdr:rowOff>
    </xdr:from>
    <xdr:ext cx="534377" cy="259045"/>
    <xdr:sp macro="" textlink="">
      <xdr:nvSpPr>
        <xdr:cNvPr id="136" name="テキスト ボックス 135">
          <a:extLst>
            <a:ext uri="{FF2B5EF4-FFF2-40B4-BE49-F238E27FC236}">
              <a16:creationId xmlns="" xmlns:a16="http://schemas.microsoft.com/office/drawing/2014/main" id="{00000000-0008-0000-0600-000088000000}"/>
            </a:ext>
          </a:extLst>
        </xdr:cNvPr>
        <xdr:cNvSpPr txBox="1"/>
      </xdr:nvSpPr>
      <xdr:spPr>
        <a:xfrm>
          <a:off x="863111" y="9338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53401</xdr:rowOff>
    </xdr:from>
    <xdr:to>
      <xdr:col>24</xdr:col>
      <xdr:colOff>114300</xdr:colOff>
      <xdr:row>54</xdr:row>
      <xdr:rowOff>155001</xdr:rowOff>
    </xdr:to>
    <xdr:sp macro="" textlink="">
      <xdr:nvSpPr>
        <xdr:cNvPr id="142" name="楕円 141">
          <a:extLst>
            <a:ext uri="{FF2B5EF4-FFF2-40B4-BE49-F238E27FC236}">
              <a16:creationId xmlns="" xmlns:a16="http://schemas.microsoft.com/office/drawing/2014/main" id="{00000000-0008-0000-0600-00008E000000}"/>
            </a:ext>
          </a:extLst>
        </xdr:cNvPr>
        <xdr:cNvSpPr/>
      </xdr:nvSpPr>
      <xdr:spPr>
        <a:xfrm>
          <a:off x="4584700" y="9311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76278</xdr:rowOff>
    </xdr:from>
    <xdr:ext cx="534377" cy="259045"/>
    <xdr:sp macro="" textlink="">
      <xdr:nvSpPr>
        <xdr:cNvPr id="143" name="物件費該当値テキスト">
          <a:extLst>
            <a:ext uri="{FF2B5EF4-FFF2-40B4-BE49-F238E27FC236}">
              <a16:creationId xmlns="" xmlns:a16="http://schemas.microsoft.com/office/drawing/2014/main" id="{00000000-0008-0000-0600-00008F000000}"/>
            </a:ext>
          </a:extLst>
        </xdr:cNvPr>
        <xdr:cNvSpPr txBox="1"/>
      </xdr:nvSpPr>
      <xdr:spPr>
        <a:xfrm>
          <a:off x="4686300" y="916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59639</xdr:rowOff>
    </xdr:from>
    <xdr:to>
      <xdr:col>20</xdr:col>
      <xdr:colOff>38100</xdr:colOff>
      <xdr:row>56</xdr:row>
      <xdr:rowOff>161239</xdr:rowOff>
    </xdr:to>
    <xdr:sp macro="" textlink="">
      <xdr:nvSpPr>
        <xdr:cNvPr id="144" name="楕円 143">
          <a:extLst>
            <a:ext uri="{FF2B5EF4-FFF2-40B4-BE49-F238E27FC236}">
              <a16:creationId xmlns="" xmlns:a16="http://schemas.microsoft.com/office/drawing/2014/main" id="{00000000-0008-0000-0600-000090000000}"/>
            </a:ext>
          </a:extLst>
        </xdr:cNvPr>
        <xdr:cNvSpPr/>
      </xdr:nvSpPr>
      <xdr:spPr>
        <a:xfrm>
          <a:off x="3746500" y="966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152366</xdr:rowOff>
    </xdr:from>
    <xdr:ext cx="534377" cy="259045"/>
    <xdr:sp macro="" textlink="">
      <xdr:nvSpPr>
        <xdr:cNvPr id="145" name="テキスト ボックス 144">
          <a:extLst>
            <a:ext uri="{FF2B5EF4-FFF2-40B4-BE49-F238E27FC236}">
              <a16:creationId xmlns="" xmlns:a16="http://schemas.microsoft.com/office/drawing/2014/main" id="{00000000-0008-0000-0600-000091000000}"/>
            </a:ext>
          </a:extLst>
        </xdr:cNvPr>
        <xdr:cNvSpPr txBox="1"/>
      </xdr:nvSpPr>
      <xdr:spPr>
        <a:xfrm>
          <a:off x="3530111" y="9753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153626</xdr:rowOff>
    </xdr:from>
    <xdr:to>
      <xdr:col>15</xdr:col>
      <xdr:colOff>101600</xdr:colOff>
      <xdr:row>57</xdr:row>
      <xdr:rowOff>83776</xdr:rowOff>
    </xdr:to>
    <xdr:sp macro="" textlink="">
      <xdr:nvSpPr>
        <xdr:cNvPr id="146" name="楕円 145">
          <a:extLst>
            <a:ext uri="{FF2B5EF4-FFF2-40B4-BE49-F238E27FC236}">
              <a16:creationId xmlns="" xmlns:a16="http://schemas.microsoft.com/office/drawing/2014/main" id="{00000000-0008-0000-0600-000092000000}"/>
            </a:ext>
          </a:extLst>
        </xdr:cNvPr>
        <xdr:cNvSpPr/>
      </xdr:nvSpPr>
      <xdr:spPr>
        <a:xfrm>
          <a:off x="2857500" y="9754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74903</xdr:rowOff>
    </xdr:from>
    <xdr:ext cx="534377" cy="259045"/>
    <xdr:sp macro="" textlink="">
      <xdr:nvSpPr>
        <xdr:cNvPr id="147" name="テキスト ボックス 146">
          <a:extLst>
            <a:ext uri="{FF2B5EF4-FFF2-40B4-BE49-F238E27FC236}">
              <a16:creationId xmlns="" xmlns:a16="http://schemas.microsoft.com/office/drawing/2014/main" id="{00000000-0008-0000-0600-000093000000}"/>
            </a:ext>
          </a:extLst>
        </xdr:cNvPr>
        <xdr:cNvSpPr txBox="1"/>
      </xdr:nvSpPr>
      <xdr:spPr>
        <a:xfrm>
          <a:off x="2641111" y="9847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130408</xdr:rowOff>
    </xdr:from>
    <xdr:to>
      <xdr:col>10</xdr:col>
      <xdr:colOff>165100</xdr:colOff>
      <xdr:row>57</xdr:row>
      <xdr:rowOff>60558</xdr:rowOff>
    </xdr:to>
    <xdr:sp macro="" textlink="">
      <xdr:nvSpPr>
        <xdr:cNvPr id="148" name="楕円 147">
          <a:extLst>
            <a:ext uri="{FF2B5EF4-FFF2-40B4-BE49-F238E27FC236}">
              <a16:creationId xmlns="" xmlns:a16="http://schemas.microsoft.com/office/drawing/2014/main" id="{00000000-0008-0000-0600-000094000000}"/>
            </a:ext>
          </a:extLst>
        </xdr:cNvPr>
        <xdr:cNvSpPr/>
      </xdr:nvSpPr>
      <xdr:spPr>
        <a:xfrm>
          <a:off x="1968500" y="9731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51685</xdr:rowOff>
    </xdr:from>
    <xdr:ext cx="534377" cy="259045"/>
    <xdr:sp macro="" textlink="">
      <xdr:nvSpPr>
        <xdr:cNvPr id="149" name="テキスト ボックス 148">
          <a:extLst>
            <a:ext uri="{FF2B5EF4-FFF2-40B4-BE49-F238E27FC236}">
              <a16:creationId xmlns="" xmlns:a16="http://schemas.microsoft.com/office/drawing/2014/main" id="{00000000-0008-0000-0600-000095000000}"/>
            </a:ext>
          </a:extLst>
        </xdr:cNvPr>
        <xdr:cNvSpPr txBox="1"/>
      </xdr:nvSpPr>
      <xdr:spPr>
        <a:xfrm>
          <a:off x="1752111" y="98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15422</xdr:rowOff>
    </xdr:from>
    <xdr:to>
      <xdr:col>6</xdr:col>
      <xdr:colOff>38100</xdr:colOff>
      <xdr:row>57</xdr:row>
      <xdr:rowOff>117022</xdr:rowOff>
    </xdr:to>
    <xdr:sp macro="" textlink="">
      <xdr:nvSpPr>
        <xdr:cNvPr id="150" name="楕円 149">
          <a:extLst>
            <a:ext uri="{FF2B5EF4-FFF2-40B4-BE49-F238E27FC236}">
              <a16:creationId xmlns="" xmlns:a16="http://schemas.microsoft.com/office/drawing/2014/main" id="{00000000-0008-0000-0600-000096000000}"/>
            </a:ext>
          </a:extLst>
        </xdr:cNvPr>
        <xdr:cNvSpPr/>
      </xdr:nvSpPr>
      <xdr:spPr>
        <a:xfrm>
          <a:off x="1079500" y="978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108149</xdr:rowOff>
    </xdr:from>
    <xdr:ext cx="534377" cy="259045"/>
    <xdr:sp macro="" textlink="">
      <xdr:nvSpPr>
        <xdr:cNvPr id="151" name="テキスト ボックス 150">
          <a:extLst>
            <a:ext uri="{FF2B5EF4-FFF2-40B4-BE49-F238E27FC236}">
              <a16:creationId xmlns="" xmlns:a16="http://schemas.microsoft.com/office/drawing/2014/main" id="{00000000-0008-0000-0600-000097000000}"/>
            </a:ext>
          </a:extLst>
        </xdr:cNvPr>
        <xdr:cNvSpPr txBox="1"/>
      </xdr:nvSpPr>
      <xdr:spPr>
        <a:xfrm>
          <a:off x="863111" y="988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 xmlns:a16="http://schemas.microsoft.com/office/drawing/2014/main" id="{00000000-0008-0000-0600-0000A2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 xmlns:a16="http://schemas.microsoft.com/office/drawing/2014/main" id="{00000000-0008-0000-0600-0000A3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 xmlns:a16="http://schemas.microsoft.com/office/drawing/2014/main" id="{00000000-0008-0000-0600-0000A4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 xmlns:a16="http://schemas.microsoft.com/office/drawing/2014/main" id="{00000000-0008-0000-0600-0000A5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 xmlns:a16="http://schemas.microsoft.com/office/drawing/2014/main" id="{00000000-0008-0000-0600-0000A6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 xmlns:a16="http://schemas.microsoft.com/office/drawing/2014/main" id="{00000000-0008-0000-0600-0000A7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 xmlns:a16="http://schemas.microsoft.com/office/drawing/2014/main" id="{00000000-0008-0000-0600-0000A8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 xmlns:a16="http://schemas.microsoft.com/office/drawing/2014/main" id="{00000000-0008-0000-0600-0000A9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112542</xdr:rowOff>
    </xdr:from>
    <xdr:to>
      <xdr:col>24</xdr:col>
      <xdr:colOff>62865</xdr:colOff>
      <xdr:row>78</xdr:row>
      <xdr:rowOff>136592</xdr:rowOff>
    </xdr:to>
    <xdr:cxnSp macro="">
      <xdr:nvCxnSpPr>
        <xdr:cNvPr id="173" name="直線コネクタ 172">
          <a:extLst>
            <a:ext uri="{FF2B5EF4-FFF2-40B4-BE49-F238E27FC236}">
              <a16:creationId xmlns="" xmlns:a16="http://schemas.microsoft.com/office/drawing/2014/main" id="{00000000-0008-0000-0600-0000AD000000}"/>
            </a:ext>
          </a:extLst>
        </xdr:cNvPr>
        <xdr:cNvCxnSpPr/>
      </xdr:nvCxnSpPr>
      <xdr:spPr>
        <a:xfrm flipV="1">
          <a:off x="4633595" y="12285492"/>
          <a:ext cx="1270" cy="1224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140419</xdr:rowOff>
    </xdr:from>
    <xdr:ext cx="378565" cy="259045"/>
    <xdr:sp macro="" textlink="">
      <xdr:nvSpPr>
        <xdr:cNvPr id="174" name="維持補修費最小値テキスト">
          <a:extLst>
            <a:ext uri="{FF2B5EF4-FFF2-40B4-BE49-F238E27FC236}">
              <a16:creationId xmlns="" xmlns:a16="http://schemas.microsoft.com/office/drawing/2014/main" id="{00000000-0008-0000-0600-0000AE000000}"/>
            </a:ext>
          </a:extLst>
        </xdr:cNvPr>
        <xdr:cNvSpPr txBox="1"/>
      </xdr:nvSpPr>
      <xdr:spPr>
        <a:xfrm>
          <a:off x="4686300" y="135135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136592</xdr:rowOff>
    </xdr:from>
    <xdr:to>
      <xdr:col>24</xdr:col>
      <xdr:colOff>152400</xdr:colOff>
      <xdr:row>78</xdr:row>
      <xdr:rowOff>136592</xdr:rowOff>
    </xdr:to>
    <xdr:cxnSp macro="">
      <xdr:nvCxnSpPr>
        <xdr:cNvPr id="175" name="直線コネクタ 174">
          <a:extLst>
            <a:ext uri="{FF2B5EF4-FFF2-40B4-BE49-F238E27FC236}">
              <a16:creationId xmlns="" xmlns:a16="http://schemas.microsoft.com/office/drawing/2014/main" id="{00000000-0008-0000-0600-0000AF000000}"/>
            </a:ext>
          </a:extLst>
        </xdr:cNvPr>
        <xdr:cNvCxnSpPr/>
      </xdr:nvCxnSpPr>
      <xdr:spPr>
        <a:xfrm>
          <a:off x="4546600" y="13509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59219</xdr:rowOff>
    </xdr:from>
    <xdr:ext cx="534377" cy="259045"/>
    <xdr:sp macro="" textlink="">
      <xdr:nvSpPr>
        <xdr:cNvPr id="176" name="維持補修費最大値テキスト">
          <a:extLst>
            <a:ext uri="{FF2B5EF4-FFF2-40B4-BE49-F238E27FC236}">
              <a16:creationId xmlns="" xmlns:a16="http://schemas.microsoft.com/office/drawing/2014/main" id="{00000000-0008-0000-0600-0000B0000000}"/>
            </a:ext>
          </a:extLst>
        </xdr:cNvPr>
        <xdr:cNvSpPr txBox="1"/>
      </xdr:nvSpPr>
      <xdr:spPr>
        <a:xfrm>
          <a:off x="4686300" y="12060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112542</xdr:rowOff>
    </xdr:from>
    <xdr:to>
      <xdr:col>24</xdr:col>
      <xdr:colOff>152400</xdr:colOff>
      <xdr:row>71</xdr:row>
      <xdr:rowOff>112542</xdr:rowOff>
    </xdr:to>
    <xdr:cxnSp macro="">
      <xdr:nvCxnSpPr>
        <xdr:cNvPr id="177" name="直線コネクタ 176">
          <a:extLst>
            <a:ext uri="{FF2B5EF4-FFF2-40B4-BE49-F238E27FC236}">
              <a16:creationId xmlns="" xmlns:a16="http://schemas.microsoft.com/office/drawing/2014/main" id="{00000000-0008-0000-0600-0000B1000000}"/>
            </a:ext>
          </a:extLst>
        </xdr:cNvPr>
        <xdr:cNvCxnSpPr/>
      </xdr:nvCxnSpPr>
      <xdr:spPr>
        <a:xfrm>
          <a:off x="4546600" y="12285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95100</xdr:rowOff>
    </xdr:from>
    <xdr:to>
      <xdr:col>24</xdr:col>
      <xdr:colOff>63500</xdr:colOff>
      <xdr:row>78</xdr:row>
      <xdr:rowOff>109319</xdr:rowOff>
    </xdr:to>
    <xdr:cxnSp macro="">
      <xdr:nvCxnSpPr>
        <xdr:cNvPr id="178" name="直線コネクタ 177">
          <a:extLst>
            <a:ext uri="{FF2B5EF4-FFF2-40B4-BE49-F238E27FC236}">
              <a16:creationId xmlns="" xmlns:a16="http://schemas.microsoft.com/office/drawing/2014/main" id="{00000000-0008-0000-0600-0000B2000000}"/>
            </a:ext>
          </a:extLst>
        </xdr:cNvPr>
        <xdr:cNvCxnSpPr/>
      </xdr:nvCxnSpPr>
      <xdr:spPr>
        <a:xfrm flipV="1">
          <a:off x="3797300" y="13468200"/>
          <a:ext cx="838200" cy="14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99593</xdr:rowOff>
    </xdr:from>
    <xdr:ext cx="469744" cy="259045"/>
    <xdr:sp macro="" textlink="">
      <xdr:nvSpPr>
        <xdr:cNvPr id="179" name="維持補修費平均値テキスト">
          <a:extLst>
            <a:ext uri="{FF2B5EF4-FFF2-40B4-BE49-F238E27FC236}">
              <a16:creationId xmlns="" xmlns:a16="http://schemas.microsoft.com/office/drawing/2014/main" id="{00000000-0008-0000-0600-0000B3000000}"/>
            </a:ext>
          </a:extLst>
        </xdr:cNvPr>
        <xdr:cNvSpPr txBox="1"/>
      </xdr:nvSpPr>
      <xdr:spPr>
        <a:xfrm>
          <a:off x="4686300" y="131297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76716</xdr:rowOff>
    </xdr:from>
    <xdr:to>
      <xdr:col>24</xdr:col>
      <xdr:colOff>114300</xdr:colOff>
      <xdr:row>78</xdr:row>
      <xdr:rowOff>6866</xdr:rowOff>
    </xdr:to>
    <xdr:sp macro="" textlink="">
      <xdr:nvSpPr>
        <xdr:cNvPr id="180" name="フローチャート: 判断 179">
          <a:extLst>
            <a:ext uri="{FF2B5EF4-FFF2-40B4-BE49-F238E27FC236}">
              <a16:creationId xmlns="" xmlns:a16="http://schemas.microsoft.com/office/drawing/2014/main" id="{00000000-0008-0000-0600-0000B4000000}"/>
            </a:ext>
          </a:extLst>
        </xdr:cNvPr>
        <xdr:cNvSpPr/>
      </xdr:nvSpPr>
      <xdr:spPr>
        <a:xfrm>
          <a:off x="4584700" y="13278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107490</xdr:rowOff>
    </xdr:from>
    <xdr:to>
      <xdr:col>19</xdr:col>
      <xdr:colOff>177800</xdr:colOff>
      <xdr:row>78</xdr:row>
      <xdr:rowOff>109319</xdr:rowOff>
    </xdr:to>
    <xdr:cxnSp macro="">
      <xdr:nvCxnSpPr>
        <xdr:cNvPr id="181" name="直線コネクタ 180">
          <a:extLst>
            <a:ext uri="{FF2B5EF4-FFF2-40B4-BE49-F238E27FC236}">
              <a16:creationId xmlns="" xmlns:a16="http://schemas.microsoft.com/office/drawing/2014/main" id="{00000000-0008-0000-0600-0000B5000000}"/>
            </a:ext>
          </a:extLst>
        </xdr:cNvPr>
        <xdr:cNvCxnSpPr/>
      </xdr:nvCxnSpPr>
      <xdr:spPr>
        <a:xfrm>
          <a:off x="2908300" y="1348059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113178</xdr:rowOff>
    </xdr:from>
    <xdr:to>
      <xdr:col>20</xdr:col>
      <xdr:colOff>38100</xdr:colOff>
      <xdr:row>78</xdr:row>
      <xdr:rowOff>43328</xdr:rowOff>
    </xdr:to>
    <xdr:sp macro="" textlink="">
      <xdr:nvSpPr>
        <xdr:cNvPr id="182" name="フローチャート: 判断 181">
          <a:extLst>
            <a:ext uri="{FF2B5EF4-FFF2-40B4-BE49-F238E27FC236}">
              <a16:creationId xmlns="" xmlns:a16="http://schemas.microsoft.com/office/drawing/2014/main" id="{00000000-0008-0000-0600-0000B6000000}"/>
            </a:ext>
          </a:extLst>
        </xdr:cNvPr>
        <xdr:cNvSpPr/>
      </xdr:nvSpPr>
      <xdr:spPr>
        <a:xfrm>
          <a:off x="3746500" y="1331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59855</xdr:rowOff>
    </xdr:from>
    <xdr:ext cx="469744" cy="259045"/>
    <xdr:sp macro="" textlink="">
      <xdr:nvSpPr>
        <xdr:cNvPr id="183" name="テキスト ボックス 182">
          <a:extLst>
            <a:ext uri="{FF2B5EF4-FFF2-40B4-BE49-F238E27FC236}">
              <a16:creationId xmlns="" xmlns:a16="http://schemas.microsoft.com/office/drawing/2014/main" id="{00000000-0008-0000-0600-0000B7000000}"/>
            </a:ext>
          </a:extLst>
        </xdr:cNvPr>
        <xdr:cNvSpPr txBox="1"/>
      </xdr:nvSpPr>
      <xdr:spPr>
        <a:xfrm>
          <a:off x="3562428" y="1309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107490</xdr:rowOff>
    </xdr:from>
    <xdr:to>
      <xdr:col>15</xdr:col>
      <xdr:colOff>50800</xdr:colOff>
      <xdr:row>78</xdr:row>
      <xdr:rowOff>108313</xdr:rowOff>
    </xdr:to>
    <xdr:cxnSp macro="">
      <xdr:nvCxnSpPr>
        <xdr:cNvPr id="184" name="直線コネクタ 183">
          <a:extLst>
            <a:ext uri="{FF2B5EF4-FFF2-40B4-BE49-F238E27FC236}">
              <a16:creationId xmlns="" xmlns:a16="http://schemas.microsoft.com/office/drawing/2014/main" id="{00000000-0008-0000-0600-0000B8000000}"/>
            </a:ext>
          </a:extLst>
        </xdr:cNvPr>
        <xdr:cNvCxnSpPr/>
      </xdr:nvCxnSpPr>
      <xdr:spPr>
        <a:xfrm flipV="1">
          <a:off x="2019300" y="13480590"/>
          <a:ext cx="889000" cy="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119555</xdr:rowOff>
    </xdr:from>
    <xdr:to>
      <xdr:col>15</xdr:col>
      <xdr:colOff>101600</xdr:colOff>
      <xdr:row>78</xdr:row>
      <xdr:rowOff>49705</xdr:rowOff>
    </xdr:to>
    <xdr:sp macro="" textlink="">
      <xdr:nvSpPr>
        <xdr:cNvPr id="185" name="フローチャート: 判断 184">
          <a:extLst>
            <a:ext uri="{FF2B5EF4-FFF2-40B4-BE49-F238E27FC236}">
              <a16:creationId xmlns="" xmlns:a16="http://schemas.microsoft.com/office/drawing/2014/main" id="{00000000-0008-0000-0600-0000B9000000}"/>
            </a:ext>
          </a:extLst>
        </xdr:cNvPr>
        <xdr:cNvSpPr/>
      </xdr:nvSpPr>
      <xdr:spPr>
        <a:xfrm>
          <a:off x="2857500" y="13321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66232</xdr:rowOff>
    </xdr:from>
    <xdr:ext cx="469744" cy="259045"/>
    <xdr:sp macro="" textlink="">
      <xdr:nvSpPr>
        <xdr:cNvPr id="186" name="テキスト ボックス 185">
          <a:extLst>
            <a:ext uri="{FF2B5EF4-FFF2-40B4-BE49-F238E27FC236}">
              <a16:creationId xmlns="" xmlns:a16="http://schemas.microsoft.com/office/drawing/2014/main" id="{00000000-0008-0000-0600-0000BA000000}"/>
            </a:ext>
          </a:extLst>
        </xdr:cNvPr>
        <xdr:cNvSpPr txBox="1"/>
      </xdr:nvSpPr>
      <xdr:spPr>
        <a:xfrm>
          <a:off x="2673428" y="13096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108313</xdr:rowOff>
    </xdr:from>
    <xdr:to>
      <xdr:col>10</xdr:col>
      <xdr:colOff>114300</xdr:colOff>
      <xdr:row>78</xdr:row>
      <xdr:rowOff>109982</xdr:rowOff>
    </xdr:to>
    <xdr:cxnSp macro="">
      <xdr:nvCxnSpPr>
        <xdr:cNvPr id="187" name="直線コネクタ 186">
          <a:extLst>
            <a:ext uri="{FF2B5EF4-FFF2-40B4-BE49-F238E27FC236}">
              <a16:creationId xmlns="" xmlns:a16="http://schemas.microsoft.com/office/drawing/2014/main" id="{00000000-0008-0000-0600-0000BB000000}"/>
            </a:ext>
          </a:extLst>
        </xdr:cNvPr>
        <xdr:cNvCxnSpPr/>
      </xdr:nvCxnSpPr>
      <xdr:spPr>
        <a:xfrm flipV="1">
          <a:off x="1130300" y="13481413"/>
          <a:ext cx="889000" cy="1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117177</xdr:rowOff>
    </xdr:from>
    <xdr:to>
      <xdr:col>10</xdr:col>
      <xdr:colOff>165100</xdr:colOff>
      <xdr:row>78</xdr:row>
      <xdr:rowOff>47327</xdr:rowOff>
    </xdr:to>
    <xdr:sp macro="" textlink="">
      <xdr:nvSpPr>
        <xdr:cNvPr id="188" name="フローチャート: 判断 187">
          <a:extLst>
            <a:ext uri="{FF2B5EF4-FFF2-40B4-BE49-F238E27FC236}">
              <a16:creationId xmlns="" xmlns:a16="http://schemas.microsoft.com/office/drawing/2014/main" id="{00000000-0008-0000-0600-0000BC000000}"/>
            </a:ext>
          </a:extLst>
        </xdr:cNvPr>
        <xdr:cNvSpPr/>
      </xdr:nvSpPr>
      <xdr:spPr>
        <a:xfrm>
          <a:off x="1968500" y="1331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63854</xdr:rowOff>
    </xdr:from>
    <xdr:ext cx="469744" cy="259045"/>
    <xdr:sp macro="" textlink="">
      <xdr:nvSpPr>
        <xdr:cNvPr id="189" name="テキスト ボックス 188">
          <a:extLst>
            <a:ext uri="{FF2B5EF4-FFF2-40B4-BE49-F238E27FC236}">
              <a16:creationId xmlns="" xmlns:a16="http://schemas.microsoft.com/office/drawing/2014/main" id="{00000000-0008-0000-0600-0000BD000000}"/>
            </a:ext>
          </a:extLst>
        </xdr:cNvPr>
        <xdr:cNvSpPr txBox="1"/>
      </xdr:nvSpPr>
      <xdr:spPr>
        <a:xfrm>
          <a:off x="1784428" y="1309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127236</xdr:rowOff>
    </xdr:from>
    <xdr:to>
      <xdr:col>6</xdr:col>
      <xdr:colOff>38100</xdr:colOff>
      <xdr:row>78</xdr:row>
      <xdr:rowOff>57386</xdr:rowOff>
    </xdr:to>
    <xdr:sp macro="" textlink="">
      <xdr:nvSpPr>
        <xdr:cNvPr id="190" name="フローチャート: 判断 189">
          <a:extLst>
            <a:ext uri="{FF2B5EF4-FFF2-40B4-BE49-F238E27FC236}">
              <a16:creationId xmlns="" xmlns:a16="http://schemas.microsoft.com/office/drawing/2014/main" id="{00000000-0008-0000-0600-0000BE000000}"/>
            </a:ext>
          </a:extLst>
        </xdr:cNvPr>
        <xdr:cNvSpPr/>
      </xdr:nvSpPr>
      <xdr:spPr>
        <a:xfrm>
          <a:off x="1079500" y="13328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73913</xdr:rowOff>
    </xdr:from>
    <xdr:ext cx="469744" cy="259045"/>
    <xdr:sp macro="" textlink="">
      <xdr:nvSpPr>
        <xdr:cNvPr id="191" name="テキスト ボックス 190">
          <a:extLst>
            <a:ext uri="{FF2B5EF4-FFF2-40B4-BE49-F238E27FC236}">
              <a16:creationId xmlns="" xmlns:a16="http://schemas.microsoft.com/office/drawing/2014/main" id="{00000000-0008-0000-0600-0000BF000000}"/>
            </a:ext>
          </a:extLst>
        </xdr:cNvPr>
        <xdr:cNvSpPr txBox="1"/>
      </xdr:nvSpPr>
      <xdr:spPr>
        <a:xfrm>
          <a:off x="895428" y="13104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44300</xdr:rowOff>
    </xdr:from>
    <xdr:to>
      <xdr:col>24</xdr:col>
      <xdr:colOff>114300</xdr:colOff>
      <xdr:row>78</xdr:row>
      <xdr:rowOff>145900</xdr:rowOff>
    </xdr:to>
    <xdr:sp macro="" textlink="">
      <xdr:nvSpPr>
        <xdr:cNvPr id="197" name="楕円 196">
          <a:extLst>
            <a:ext uri="{FF2B5EF4-FFF2-40B4-BE49-F238E27FC236}">
              <a16:creationId xmlns="" xmlns:a16="http://schemas.microsoft.com/office/drawing/2014/main" id="{00000000-0008-0000-0600-0000C5000000}"/>
            </a:ext>
          </a:extLst>
        </xdr:cNvPr>
        <xdr:cNvSpPr/>
      </xdr:nvSpPr>
      <xdr:spPr>
        <a:xfrm>
          <a:off x="4584700" y="1341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130677</xdr:rowOff>
    </xdr:from>
    <xdr:ext cx="469744" cy="259045"/>
    <xdr:sp macro="" textlink="">
      <xdr:nvSpPr>
        <xdr:cNvPr id="198" name="維持補修費該当値テキスト">
          <a:extLst>
            <a:ext uri="{FF2B5EF4-FFF2-40B4-BE49-F238E27FC236}">
              <a16:creationId xmlns="" xmlns:a16="http://schemas.microsoft.com/office/drawing/2014/main" id="{00000000-0008-0000-0600-0000C6000000}"/>
            </a:ext>
          </a:extLst>
        </xdr:cNvPr>
        <xdr:cNvSpPr txBox="1"/>
      </xdr:nvSpPr>
      <xdr:spPr>
        <a:xfrm>
          <a:off x="4686300" y="1333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58519</xdr:rowOff>
    </xdr:from>
    <xdr:to>
      <xdr:col>20</xdr:col>
      <xdr:colOff>38100</xdr:colOff>
      <xdr:row>78</xdr:row>
      <xdr:rowOff>160119</xdr:rowOff>
    </xdr:to>
    <xdr:sp macro="" textlink="">
      <xdr:nvSpPr>
        <xdr:cNvPr id="199" name="楕円 198">
          <a:extLst>
            <a:ext uri="{FF2B5EF4-FFF2-40B4-BE49-F238E27FC236}">
              <a16:creationId xmlns="" xmlns:a16="http://schemas.microsoft.com/office/drawing/2014/main" id="{00000000-0008-0000-0600-0000C7000000}"/>
            </a:ext>
          </a:extLst>
        </xdr:cNvPr>
        <xdr:cNvSpPr/>
      </xdr:nvSpPr>
      <xdr:spPr>
        <a:xfrm>
          <a:off x="3746500" y="1343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151246</xdr:rowOff>
    </xdr:from>
    <xdr:ext cx="469744" cy="259045"/>
    <xdr:sp macro="" textlink="">
      <xdr:nvSpPr>
        <xdr:cNvPr id="200" name="テキスト ボックス 199">
          <a:extLst>
            <a:ext uri="{FF2B5EF4-FFF2-40B4-BE49-F238E27FC236}">
              <a16:creationId xmlns="" xmlns:a16="http://schemas.microsoft.com/office/drawing/2014/main" id="{00000000-0008-0000-0600-0000C8000000}"/>
            </a:ext>
          </a:extLst>
        </xdr:cNvPr>
        <xdr:cNvSpPr txBox="1"/>
      </xdr:nvSpPr>
      <xdr:spPr>
        <a:xfrm>
          <a:off x="3562428" y="13524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56690</xdr:rowOff>
    </xdr:from>
    <xdr:to>
      <xdr:col>15</xdr:col>
      <xdr:colOff>101600</xdr:colOff>
      <xdr:row>78</xdr:row>
      <xdr:rowOff>158290</xdr:rowOff>
    </xdr:to>
    <xdr:sp macro="" textlink="">
      <xdr:nvSpPr>
        <xdr:cNvPr id="201" name="楕円 200">
          <a:extLst>
            <a:ext uri="{FF2B5EF4-FFF2-40B4-BE49-F238E27FC236}">
              <a16:creationId xmlns="" xmlns:a16="http://schemas.microsoft.com/office/drawing/2014/main" id="{00000000-0008-0000-0600-0000C9000000}"/>
            </a:ext>
          </a:extLst>
        </xdr:cNvPr>
        <xdr:cNvSpPr/>
      </xdr:nvSpPr>
      <xdr:spPr>
        <a:xfrm>
          <a:off x="2857500" y="1342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149417</xdr:rowOff>
    </xdr:from>
    <xdr:ext cx="469744" cy="259045"/>
    <xdr:sp macro="" textlink="">
      <xdr:nvSpPr>
        <xdr:cNvPr id="202" name="テキスト ボックス 201">
          <a:extLst>
            <a:ext uri="{FF2B5EF4-FFF2-40B4-BE49-F238E27FC236}">
              <a16:creationId xmlns="" xmlns:a16="http://schemas.microsoft.com/office/drawing/2014/main" id="{00000000-0008-0000-0600-0000CA000000}"/>
            </a:ext>
          </a:extLst>
        </xdr:cNvPr>
        <xdr:cNvSpPr txBox="1"/>
      </xdr:nvSpPr>
      <xdr:spPr>
        <a:xfrm>
          <a:off x="2673428" y="13522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57513</xdr:rowOff>
    </xdr:from>
    <xdr:to>
      <xdr:col>10</xdr:col>
      <xdr:colOff>165100</xdr:colOff>
      <xdr:row>78</xdr:row>
      <xdr:rowOff>159113</xdr:rowOff>
    </xdr:to>
    <xdr:sp macro="" textlink="">
      <xdr:nvSpPr>
        <xdr:cNvPr id="203" name="楕円 202">
          <a:extLst>
            <a:ext uri="{FF2B5EF4-FFF2-40B4-BE49-F238E27FC236}">
              <a16:creationId xmlns="" xmlns:a16="http://schemas.microsoft.com/office/drawing/2014/main" id="{00000000-0008-0000-0600-0000CB000000}"/>
            </a:ext>
          </a:extLst>
        </xdr:cNvPr>
        <xdr:cNvSpPr/>
      </xdr:nvSpPr>
      <xdr:spPr>
        <a:xfrm>
          <a:off x="1968500" y="13430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150240</xdr:rowOff>
    </xdr:from>
    <xdr:ext cx="469744" cy="259045"/>
    <xdr:sp macro="" textlink="">
      <xdr:nvSpPr>
        <xdr:cNvPr id="204" name="テキスト ボックス 203">
          <a:extLst>
            <a:ext uri="{FF2B5EF4-FFF2-40B4-BE49-F238E27FC236}">
              <a16:creationId xmlns="" xmlns:a16="http://schemas.microsoft.com/office/drawing/2014/main" id="{00000000-0008-0000-0600-0000CC000000}"/>
            </a:ext>
          </a:extLst>
        </xdr:cNvPr>
        <xdr:cNvSpPr txBox="1"/>
      </xdr:nvSpPr>
      <xdr:spPr>
        <a:xfrm>
          <a:off x="1784428" y="13523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59182</xdr:rowOff>
    </xdr:from>
    <xdr:to>
      <xdr:col>6</xdr:col>
      <xdr:colOff>38100</xdr:colOff>
      <xdr:row>78</xdr:row>
      <xdr:rowOff>160782</xdr:rowOff>
    </xdr:to>
    <xdr:sp macro="" textlink="">
      <xdr:nvSpPr>
        <xdr:cNvPr id="205" name="楕円 204">
          <a:extLst>
            <a:ext uri="{FF2B5EF4-FFF2-40B4-BE49-F238E27FC236}">
              <a16:creationId xmlns="" xmlns:a16="http://schemas.microsoft.com/office/drawing/2014/main" id="{00000000-0008-0000-0600-0000CD000000}"/>
            </a:ext>
          </a:extLst>
        </xdr:cNvPr>
        <xdr:cNvSpPr/>
      </xdr:nvSpPr>
      <xdr:spPr>
        <a:xfrm>
          <a:off x="1079500" y="1343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151909</xdr:rowOff>
    </xdr:from>
    <xdr:ext cx="469744" cy="259045"/>
    <xdr:sp macro="" textlink="">
      <xdr:nvSpPr>
        <xdr:cNvPr id="206" name="テキスト ボックス 205">
          <a:extLst>
            <a:ext uri="{FF2B5EF4-FFF2-40B4-BE49-F238E27FC236}">
              <a16:creationId xmlns="" xmlns:a16="http://schemas.microsoft.com/office/drawing/2014/main" id="{00000000-0008-0000-0600-0000CE000000}"/>
            </a:ext>
          </a:extLst>
        </xdr:cNvPr>
        <xdr:cNvSpPr txBox="1"/>
      </xdr:nvSpPr>
      <xdr:spPr>
        <a:xfrm>
          <a:off x="895428" y="1352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133,305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a:extLst>
            <a:ext uri="{FF2B5EF4-FFF2-40B4-BE49-F238E27FC236}">
              <a16:creationId xmlns="" xmlns:a16="http://schemas.microsoft.com/office/drawing/2014/main" id="{00000000-0008-0000-0600-0000D9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139700</xdr:rowOff>
    </xdr:from>
    <xdr:to>
      <xdr:col>28</xdr:col>
      <xdr:colOff>114300</xdr:colOff>
      <xdr:row>99</xdr:row>
      <xdr:rowOff>139700</xdr:rowOff>
    </xdr:to>
    <xdr:cxnSp macro="">
      <xdr:nvCxnSpPr>
        <xdr:cNvPr id="218" name="直線コネクタ 217">
          <a:extLst>
            <a:ext uri="{FF2B5EF4-FFF2-40B4-BE49-F238E27FC236}">
              <a16:creationId xmlns="" xmlns:a16="http://schemas.microsoft.com/office/drawing/2014/main" id="{00000000-0008-0000-0600-0000DA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168927</xdr:rowOff>
    </xdr:from>
    <xdr:ext cx="531299" cy="259045"/>
    <xdr:sp macro="" textlink="">
      <xdr:nvSpPr>
        <xdr:cNvPr id="219" name="テキスト ボックス 218">
          <a:extLst>
            <a:ext uri="{FF2B5EF4-FFF2-40B4-BE49-F238E27FC236}">
              <a16:creationId xmlns="" xmlns:a16="http://schemas.microsoft.com/office/drawing/2014/main" id="{00000000-0008-0000-0600-0000DB000000}"/>
            </a:ext>
          </a:extLst>
        </xdr:cNvPr>
        <xdr:cNvSpPr txBox="1"/>
      </xdr:nvSpPr>
      <xdr:spPr>
        <a:xfrm>
          <a:off x="230701" y="1697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20" name="直線コネクタ 219">
          <a:extLst>
            <a:ext uri="{FF2B5EF4-FFF2-40B4-BE49-F238E27FC236}">
              <a16:creationId xmlns="" xmlns:a16="http://schemas.microsoft.com/office/drawing/2014/main" id="{00000000-0008-0000-0600-0000DC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21" name="テキスト ボックス 220">
          <a:extLst>
            <a:ext uri="{FF2B5EF4-FFF2-40B4-BE49-F238E27FC236}">
              <a16:creationId xmlns="" xmlns:a16="http://schemas.microsoft.com/office/drawing/2014/main" id="{00000000-0008-0000-0600-0000DD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22" name="直線コネクタ 221">
          <a:extLst>
            <a:ext uri="{FF2B5EF4-FFF2-40B4-BE49-F238E27FC236}">
              <a16:creationId xmlns="" xmlns:a16="http://schemas.microsoft.com/office/drawing/2014/main" id="{00000000-0008-0000-0600-0000DE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23" name="テキスト ボックス 222">
          <a:extLst>
            <a:ext uri="{FF2B5EF4-FFF2-40B4-BE49-F238E27FC236}">
              <a16:creationId xmlns="" xmlns:a16="http://schemas.microsoft.com/office/drawing/2014/main" id="{00000000-0008-0000-0600-0000DF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26" name="直線コネクタ 225">
          <a:extLst>
            <a:ext uri="{FF2B5EF4-FFF2-40B4-BE49-F238E27FC236}">
              <a16:creationId xmlns="" xmlns:a16="http://schemas.microsoft.com/office/drawing/2014/main" id="{00000000-0008-0000-0600-0000E2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600-0000E3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28" name="直線コネクタ 227">
          <a:extLst>
            <a:ext uri="{FF2B5EF4-FFF2-40B4-BE49-F238E27FC236}">
              <a16:creationId xmlns="" xmlns:a16="http://schemas.microsoft.com/office/drawing/2014/main" id="{00000000-0008-0000-0600-0000E4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9" name="テキスト ボックス 228">
          <a:extLst>
            <a:ext uri="{FF2B5EF4-FFF2-40B4-BE49-F238E27FC236}">
              <a16:creationId xmlns="" xmlns:a16="http://schemas.microsoft.com/office/drawing/2014/main" id="{00000000-0008-0000-0600-0000E5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30" name="直線コネクタ 229">
          <a:extLst>
            <a:ext uri="{FF2B5EF4-FFF2-40B4-BE49-F238E27FC236}">
              <a16:creationId xmlns="" xmlns:a16="http://schemas.microsoft.com/office/drawing/2014/main" id="{00000000-0008-0000-0600-0000E6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31" name="テキスト ボックス 230">
          <a:extLst>
            <a:ext uri="{FF2B5EF4-FFF2-40B4-BE49-F238E27FC236}">
              <a16:creationId xmlns="" xmlns:a16="http://schemas.microsoft.com/office/drawing/2014/main" id="{00000000-0008-0000-0600-0000E7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143100</xdr:rowOff>
    </xdr:from>
    <xdr:to>
      <xdr:col>24</xdr:col>
      <xdr:colOff>62865</xdr:colOff>
      <xdr:row>98</xdr:row>
      <xdr:rowOff>130042</xdr:rowOff>
    </xdr:to>
    <xdr:cxnSp macro="">
      <xdr:nvCxnSpPr>
        <xdr:cNvPr id="235" name="直線コネクタ 234">
          <a:extLst>
            <a:ext uri="{FF2B5EF4-FFF2-40B4-BE49-F238E27FC236}">
              <a16:creationId xmlns="" xmlns:a16="http://schemas.microsoft.com/office/drawing/2014/main" id="{00000000-0008-0000-0600-0000EB000000}"/>
            </a:ext>
          </a:extLst>
        </xdr:cNvPr>
        <xdr:cNvCxnSpPr/>
      </xdr:nvCxnSpPr>
      <xdr:spPr>
        <a:xfrm flipV="1">
          <a:off x="4633595" y="15573600"/>
          <a:ext cx="1270" cy="1358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133869</xdr:rowOff>
    </xdr:from>
    <xdr:ext cx="534377" cy="259045"/>
    <xdr:sp macro="" textlink="">
      <xdr:nvSpPr>
        <xdr:cNvPr id="236" name="扶助費最小値テキスト">
          <a:extLst>
            <a:ext uri="{FF2B5EF4-FFF2-40B4-BE49-F238E27FC236}">
              <a16:creationId xmlns="" xmlns:a16="http://schemas.microsoft.com/office/drawing/2014/main" id="{00000000-0008-0000-0600-0000EC000000}"/>
            </a:ext>
          </a:extLst>
        </xdr:cNvPr>
        <xdr:cNvSpPr txBox="1"/>
      </xdr:nvSpPr>
      <xdr:spPr>
        <a:xfrm>
          <a:off x="4686300" y="1693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130042</xdr:rowOff>
    </xdr:from>
    <xdr:to>
      <xdr:col>24</xdr:col>
      <xdr:colOff>152400</xdr:colOff>
      <xdr:row>98</xdr:row>
      <xdr:rowOff>130042</xdr:rowOff>
    </xdr:to>
    <xdr:cxnSp macro="">
      <xdr:nvCxnSpPr>
        <xdr:cNvPr id="237" name="直線コネクタ 236">
          <a:extLst>
            <a:ext uri="{FF2B5EF4-FFF2-40B4-BE49-F238E27FC236}">
              <a16:creationId xmlns="" xmlns:a16="http://schemas.microsoft.com/office/drawing/2014/main" id="{00000000-0008-0000-0600-0000ED000000}"/>
            </a:ext>
          </a:extLst>
        </xdr:cNvPr>
        <xdr:cNvCxnSpPr/>
      </xdr:nvCxnSpPr>
      <xdr:spPr>
        <a:xfrm>
          <a:off x="4546600" y="16932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89777</xdr:rowOff>
    </xdr:from>
    <xdr:ext cx="599010" cy="259045"/>
    <xdr:sp macro="" textlink="">
      <xdr:nvSpPr>
        <xdr:cNvPr id="238" name="扶助費最大値テキスト">
          <a:extLst>
            <a:ext uri="{FF2B5EF4-FFF2-40B4-BE49-F238E27FC236}">
              <a16:creationId xmlns="" xmlns:a16="http://schemas.microsoft.com/office/drawing/2014/main" id="{00000000-0008-0000-0600-0000EE000000}"/>
            </a:ext>
          </a:extLst>
        </xdr:cNvPr>
        <xdr:cNvSpPr txBox="1"/>
      </xdr:nvSpPr>
      <xdr:spPr>
        <a:xfrm>
          <a:off x="4686300" y="15348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143100</xdr:rowOff>
    </xdr:from>
    <xdr:to>
      <xdr:col>24</xdr:col>
      <xdr:colOff>152400</xdr:colOff>
      <xdr:row>90</xdr:row>
      <xdr:rowOff>143100</xdr:rowOff>
    </xdr:to>
    <xdr:cxnSp macro="">
      <xdr:nvCxnSpPr>
        <xdr:cNvPr id="239" name="直線コネクタ 238">
          <a:extLst>
            <a:ext uri="{FF2B5EF4-FFF2-40B4-BE49-F238E27FC236}">
              <a16:creationId xmlns="" xmlns:a16="http://schemas.microsoft.com/office/drawing/2014/main" id="{00000000-0008-0000-0600-0000EF000000}"/>
            </a:ext>
          </a:extLst>
        </xdr:cNvPr>
        <xdr:cNvCxnSpPr/>
      </xdr:nvCxnSpPr>
      <xdr:spPr>
        <a:xfrm>
          <a:off x="4546600" y="155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39359</xdr:rowOff>
    </xdr:from>
    <xdr:to>
      <xdr:col>24</xdr:col>
      <xdr:colOff>63500</xdr:colOff>
      <xdr:row>91</xdr:row>
      <xdr:rowOff>93123</xdr:rowOff>
    </xdr:to>
    <xdr:cxnSp macro="">
      <xdr:nvCxnSpPr>
        <xdr:cNvPr id="240" name="直線コネクタ 239">
          <a:extLst>
            <a:ext uri="{FF2B5EF4-FFF2-40B4-BE49-F238E27FC236}">
              <a16:creationId xmlns="" xmlns:a16="http://schemas.microsoft.com/office/drawing/2014/main" id="{00000000-0008-0000-0600-0000F0000000}"/>
            </a:ext>
          </a:extLst>
        </xdr:cNvPr>
        <xdr:cNvCxnSpPr/>
      </xdr:nvCxnSpPr>
      <xdr:spPr>
        <a:xfrm flipV="1">
          <a:off x="3797300" y="15641309"/>
          <a:ext cx="838200" cy="53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9062</xdr:rowOff>
    </xdr:from>
    <xdr:ext cx="534377" cy="259045"/>
    <xdr:sp macro="" textlink="">
      <xdr:nvSpPr>
        <xdr:cNvPr id="241" name="扶助費平均値テキスト">
          <a:extLst>
            <a:ext uri="{FF2B5EF4-FFF2-40B4-BE49-F238E27FC236}">
              <a16:creationId xmlns="" xmlns:a16="http://schemas.microsoft.com/office/drawing/2014/main" id="{00000000-0008-0000-0600-0000F1000000}"/>
            </a:ext>
          </a:extLst>
        </xdr:cNvPr>
        <xdr:cNvSpPr txBox="1"/>
      </xdr:nvSpPr>
      <xdr:spPr>
        <a:xfrm>
          <a:off x="4686300" y="16296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30635</xdr:rowOff>
    </xdr:from>
    <xdr:to>
      <xdr:col>24</xdr:col>
      <xdr:colOff>114300</xdr:colOff>
      <xdr:row>95</xdr:row>
      <xdr:rowOff>132235</xdr:rowOff>
    </xdr:to>
    <xdr:sp macro="" textlink="">
      <xdr:nvSpPr>
        <xdr:cNvPr id="242" name="フローチャート: 判断 241">
          <a:extLst>
            <a:ext uri="{FF2B5EF4-FFF2-40B4-BE49-F238E27FC236}">
              <a16:creationId xmlns="" xmlns:a16="http://schemas.microsoft.com/office/drawing/2014/main" id="{00000000-0008-0000-0600-0000F2000000}"/>
            </a:ext>
          </a:extLst>
        </xdr:cNvPr>
        <xdr:cNvSpPr/>
      </xdr:nvSpPr>
      <xdr:spPr>
        <a:xfrm>
          <a:off x="4584700" y="1631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93123</xdr:rowOff>
    </xdr:from>
    <xdr:to>
      <xdr:col>19</xdr:col>
      <xdr:colOff>177800</xdr:colOff>
      <xdr:row>91</xdr:row>
      <xdr:rowOff>129541</xdr:rowOff>
    </xdr:to>
    <xdr:cxnSp macro="">
      <xdr:nvCxnSpPr>
        <xdr:cNvPr id="243" name="直線コネクタ 242">
          <a:extLst>
            <a:ext uri="{FF2B5EF4-FFF2-40B4-BE49-F238E27FC236}">
              <a16:creationId xmlns="" xmlns:a16="http://schemas.microsoft.com/office/drawing/2014/main" id="{00000000-0008-0000-0600-0000F3000000}"/>
            </a:ext>
          </a:extLst>
        </xdr:cNvPr>
        <xdr:cNvCxnSpPr/>
      </xdr:nvCxnSpPr>
      <xdr:spPr>
        <a:xfrm flipV="1">
          <a:off x="2908300" y="15695073"/>
          <a:ext cx="889000" cy="36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27006</xdr:rowOff>
    </xdr:from>
    <xdr:to>
      <xdr:col>20</xdr:col>
      <xdr:colOff>38100</xdr:colOff>
      <xdr:row>95</xdr:row>
      <xdr:rowOff>128606</xdr:rowOff>
    </xdr:to>
    <xdr:sp macro="" textlink="">
      <xdr:nvSpPr>
        <xdr:cNvPr id="244" name="フローチャート: 判断 243">
          <a:extLst>
            <a:ext uri="{FF2B5EF4-FFF2-40B4-BE49-F238E27FC236}">
              <a16:creationId xmlns="" xmlns:a16="http://schemas.microsoft.com/office/drawing/2014/main" id="{00000000-0008-0000-0600-0000F4000000}"/>
            </a:ext>
          </a:extLst>
        </xdr:cNvPr>
        <xdr:cNvSpPr/>
      </xdr:nvSpPr>
      <xdr:spPr>
        <a:xfrm>
          <a:off x="3746500" y="1631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119733</xdr:rowOff>
    </xdr:from>
    <xdr:ext cx="534377" cy="259045"/>
    <xdr:sp macro="" textlink="">
      <xdr:nvSpPr>
        <xdr:cNvPr id="245" name="テキスト ボックス 244">
          <a:extLst>
            <a:ext uri="{FF2B5EF4-FFF2-40B4-BE49-F238E27FC236}">
              <a16:creationId xmlns="" xmlns:a16="http://schemas.microsoft.com/office/drawing/2014/main" id="{00000000-0008-0000-0600-0000F5000000}"/>
            </a:ext>
          </a:extLst>
        </xdr:cNvPr>
        <xdr:cNvSpPr txBox="1"/>
      </xdr:nvSpPr>
      <xdr:spPr>
        <a:xfrm>
          <a:off x="3530111" y="16407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91</xdr:row>
      <xdr:rowOff>104981</xdr:rowOff>
    </xdr:from>
    <xdr:to>
      <xdr:col>15</xdr:col>
      <xdr:colOff>50800</xdr:colOff>
      <xdr:row>91</xdr:row>
      <xdr:rowOff>129541</xdr:rowOff>
    </xdr:to>
    <xdr:cxnSp macro="">
      <xdr:nvCxnSpPr>
        <xdr:cNvPr id="246" name="直線コネクタ 245">
          <a:extLst>
            <a:ext uri="{FF2B5EF4-FFF2-40B4-BE49-F238E27FC236}">
              <a16:creationId xmlns="" xmlns:a16="http://schemas.microsoft.com/office/drawing/2014/main" id="{00000000-0008-0000-0600-0000F6000000}"/>
            </a:ext>
          </a:extLst>
        </xdr:cNvPr>
        <xdr:cNvCxnSpPr/>
      </xdr:nvCxnSpPr>
      <xdr:spPr>
        <a:xfrm>
          <a:off x="2019300" y="15706931"/>
          <a:ext cx="889000" cy="24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65053</xdr:rowOff>
    </xdr:from>
    <xdr:to>
      <xdr:col>15</xdr:col>
      <xdr:colOff>101600</xdr:colOff>
      <xdr:row>95</xdr:row>
      <xdr:rowOff>166653</xdr:rowOff>
    </xdr:to>
    <xdr:sp macro="" textlink="">
      <xdr:nvSpPr>
        <xdr:cNvPr id="247" name="フローチャート: 判断 246">
          <a:extLst>
            <a:ext uri="{FF2B5EF4-FFF2-40B4-BE49-F238E27FC236}">
              <a16:creationId xmlns="" xmlns:a16="http://schemas.microsoft.com/office/drawing/2014/main" id="{00000000-0008-0000-0600-0000F7000000}"/>
            </a:ext>
          </a:extLst>
        </xdr:cNvPr>
        <xdr:cNvSpPr/>
      </xdr:nvSpPr>
      <xdr:spPr>
        <a:xfrm>
          <a:off x="2857500" y="16352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157780</xdr:rowOff>
    </xdr:from>
    <xdr:ext cx="534377" cy="259045"/>
    <xdr:sp macro="" textlink="">
      <xdr:nvSpPr>
        <xdr:cNvPr id="248" name="テキスト ボックス 247">
          <a:extLst>
            <a:ext uri="{FF2B5EF4-FFF2-40B4-BE49-F238E27FC236}">
              <a16:creationId xmlns="" xmlns:a16="http://schemas.microsoft.com/office/drawing/2014/main" id="{00000000-0008-0000-0600-0000F8000000}"/>
            </a:ext>
          </a:extLst>
        </xdr:cNvPr>
        <xdr:cNvSpPr txBox="1"/>
      </xdr:nvSpPr>
      <xdr:spPr>
        <a:xfrm>
          <a:off x="2641111" y="1644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91</xdr:row>
      <xdr:rowOff>104981</xdr:rowOff>
    </xdr:from>
    <xdr:to>
      <xdr:col>10</xdr:col>
      <xdr:colOff>114300</xdr:colOff>
      <xdr:row>92</xdr:row>
      <xdr:rowOff>22357</xdr:rowOff>
    </xdr:to>
    <xdr:cxnSp macro="">
      <xdr:nvCxnSpPr>
        <xdr:cNvPr id="249" name="直線コネクタ 248">
          <a:extLst>
            <a:ext uri="{FF2B5EF4-FFF2-40B4-BE49-F238E27FC236}">
              <a16:creationId xmlns="" xmlns:a16="http://schemas.microsoft.com/office/drawing/2014/main" id="{00000000-0008-0000-0600-0000F9000000}"/>
            </a:ext>
          </a:extLst>
        </xdr:cNvPr>
        <xdr:cNvCxnSpPr/>
      </xdr:nvCxnSpPr>
      <xdr:spPr>
        <a:xfrm flipV="1">
          <a:off x="1130300" y="15706931"/>
          <a:ext cx="889000" cy="88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74698</xdr:rowOff>
    </xdr:from>
    <xdr:to>
      <xdr:col>10</xdr:col>
      <xdr:colOff>165100</xdr:colOff>
      <xdr:row>96</xdr:row>
      <xdr:rowOff>4848</xdr:rowOff>
    </xdr:to>
    <xdr:sp macro="" textlink="">
      <xdr:nvSpPr>
        <xdr:cNvPr id="250" name="フローチャート: 判断 249">
          <a:extLst>
            <a:ext uri="{FF2B5EF4-FFF2-40B4-BE49-F238E27FC236}">
              <a16:creationId xmlns="" xmlns:a16="http://schemas.microsoft.com/office/drawing/2014/main" id="{00000000-0008-0000-0600-0000FA000000}"/>
            </a:ext>
          </a:extLst>
        </xdr:cNvPr>
        <xdr:cNvSpPr/>
      </xdr:nvSpPr>
      <xdr:spPr>
        <a:xfrm>
          <a:off x="1968500" y="16362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167425</xdr:rowOff>
    </xdr:from>
    <xdr:ext cx="534377" cy="259045"/>
    <xdr:sp macro="" textlink="">
      <xdr:nvSpPr>
        <xdr:cNvPr id="251" name="テキスト ボックス 250">
          <a:extLst>
            <a:ext uri="{FF2B5EF4-FFF2-40B4-BE49-F238E27FC236}">
              <a16:creationId xmlns="" xmlns:a16="http://schemas.microsoft.com/office/drawing/2014/main" id="{00000000-0008-0000-0600-0000FB000000}"/>
            </a:ext>
          </a:extLst>
        </xdr:cNvPr>
        <xdr:cNvSpPr txBox="1"/>
      </xdr:nvSpPr>
      <xdr:spPr>
        <a:xfrm>
          <a:off x="1752111" y="1645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95329</xdr:rowOff>
    </xdr:from>
    <xdr:to>
      <xdr:col>6</xdr:col>
      <xdr:colOff>38100</xdr:colOff>
      <xdr:row>96</xdr:row>
      <xdr:rowOff>25479</xdr:rowOff>
    </xdr:to>
    <xdr:sp macro="" textlink="">
      <xdr:nvSpPr>
        <xdr:cNvPr id="252" name="フローチャート: 判断 251">
          <a:extLst>
            <a:ext uri="{FF2B5EF4-FFF2-40B4-BE49-F238E27FC236}">
              <a16:creationId xmlns="" xmlns:a16="http://schemas.microsoft.com/office/drawing/2014/main" id="{00000000-0008-0000-0600-0000FC000000}"/>
            </a:ext>
          </a:extLst>
        </xdr:cNvPr>
        <xdr:cNvSpPr/>
      </xdr:nvSpPr>
      <xdr:spPr>
        <a:xfrm>
          <a:off x="1079500" y="16383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16606</xdr:rowOff>
    </xdr:from>
    <xdr:ext cx="534377" cy="259045"/>
    <xdr:sp macro="" textlink="">
      <xdr:nvSpPr>
        <xdr:cNvPr id="253" name="テキスト ボックス 252">
          <a:extLst>
            <a:ext uri="{FF2B5EF4-FFF2-40B4-BE49-F238E27FC236}">
              <a16:creationId xmlns="" xmlns:a16="http://schemas.microsoft.com/office/drawing/2014/main" id="{00000000-0008-0000-0600-0000FD000000}"/>
            </a:ext>
          </a:extLst>
        </xdr:cNvPr>
        <xdr:cNvSpPr txBox="1"/>
      </xdr:nvSpPr>
      <xdr:spPr>
        <a:xfrm>
          <a:off x="863111" y="16475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90</xdr:row>
      <xdr:rowOff>160009</xdr:rowOff>
    </xdr:from>
    <xdr:to>
      <xdr:col>24</xdr:col>
      <xdr:colOff>114300</xdr:colOff>
      <xdr:row>91</xdr:row>
      <xdr:rowOff>90159</xdr:rowOff>
    </xdr:to>
    <xdr:sp macro="" textlink="">
      <xdr:nvSpPr>
        <xdr:cNvPr id="259" name="楕円 258">
          <a:extLst>
            <a:ext uri="{FF2B5EF4-FFF2-40B4-BE49-F238E27FC236}">
              <a16:creationId xmlns="" xmlns:a16="http://schemas.microsoft.com/office/drawing/2014/main" id="{00000000-0008-0000-0600-000003010000}"/>
            </a:ext>
          </a:extLst>
        </xdr:cNvPr>
        <xdr:cNvSpPr/>
      </xdr:nvSpPr>
      <xdr:spPr>
        <a:xfrm>
          <a:off x="4584700" y="15590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74936</xdr:rowOff>
    </xdr:from>
    <xdr:ext cx="599010" cy="259045"/>
    <xdr:sp macro="" textlink="">
      <xdr:nvSpPr>
        <xdr:cNvPr id="260" name="扶助費該当値テキスト">
          <a:extLst>
            <a:ext uri="{FF2B5EF4-FFF2-40B4-BE49-F238E27FC236}">
              <a16:creationId xmlns="" xmlns:a16="http://schemas.microsoft.com/office/drawing/2014/main" id="{00000000-0008-0000-0600-000004010000}"/>
            </a:ext>
          </a:extLst>
        </xdr:cNvPr>
        <xdr:cNvSpPr txBox="1"/>
      </xdr:nvSpPr>
      <xdr:spPr>
        <a:xfrm>
          <a:off x="4686300" y="15505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42323</xdr:rowOff>
    </xdr:from>
    <xdr:to>
      <xdr:col>20</xdr:col>
      <xdr:colOff>38100</xdr:colOff>
      <xdr:row>91</xdr:row>
      <xdr:rowOff>143923</xdr:rowOff>
    </xdr:to>
    <xdr:sp macro="" textlink="">
      <xdr:nvSpPr>
        <xdr:cNvPr id="261" name="楕円 260">
          <a:extLst>
            <a:ext uri="{FF2B5EF4-FFF2-40B4-BE49-F238E27FC236}">
              <a16:creationId xmlns="" xmlns:a16="http://schemas.microsoft.com/office/drawing/2014/main" id="{00000000-0008-0000-0600-000005010000}"/>
            </a:ext>
          </a:extLst>
        </xdr:cNvPr>
        <xdr:cNvSpPr/>
      </xdr:nvSpPr>
      <xdr:spPr>
        <a:xfrm>
          <a:off x="3746500" y="15644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89</xdr:row>
      <xdr:rowOff>160450</xdr:rowOff>
    </xdr:from>
    <xdr:ext cx="599010" cy="259045"/>
    <xdr:sp macro="" textlink="">
      <xdr:nvSpPr>
        <xdr:cNvPr id="262" name="テキスト ボックス 261">
          <a:extLst>
            <a:ext uri="{FF2B5EF4-FFF2-40B4-BE49-F238E27FC236}">
              <a16:creationId xmlns="" xmlns:a16="http://schemas.microsoft.com/office/drawing/2014/main" id="{00000000-0008-0000-0600-000006010000}"/>
            </a:ext>
          </a:extLst>
        </xdr:cNvPr>
        <xdr:cNvSpPr txBox="1"/>
      </xdr:nvSpPr>
      <xdr:spPr>
        <a:xfrm>
          <a:off x="3497795" y="15419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91</xdr:row>
      <xdr:rowOff>78741</xdr:rowOff>
    </xdr:from>
    <xdr:to>
      <xdr:col>15</xdr:col>
      <xdr:colOff>101600</xdr:colOff>
      <xdr:row>92</xdr:row>
      <xdr:rowOff>8891</xdr:rowOff>
    </xdr:to>
    <xdr:sp macro="" textlink="">
      <xdr:nvSpPr>
        <xdr:cNvPr id="263" name="楕円 262">
          <a:extLst>
            <a:ext uri="{FF2B5EF4-FFF2-40B4-BE49-F238E27FC236}">
              <a16:creationId xmlns="" xmlns:a16="http://schemas.microsoft.com/office/drawing/2014/main" id="{00000000-0008-0000-0600-000007010000}"/>
            </a:ext>
          </a:extLst>
        </xdr:cNvPr>
        <xdr:cNvSpPr/>
      </xdr:nvSpPr>
      <xdr:spPr>
        <a:xfrm>
          <a:off x="2857500" y="1568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90</xdr:row>
      <xdr:rowOff>25418</xdr:rowOff>
    </xdr:from>
    <xdr:ext cx="599010" cy="259045"/>
    <xdr:sp macro="" textlink="">
      <xdr:nvSpPr>
        <xdr:cNvPr id="264" name="テキスト ボックス 263">
          <a:extLst>
            <a:ext uri="{FF2B5EF4-FFF2-40B4-BE49-F238E27FC236}">
              <a16:creationId xmlns="" xmlns:a16="http://schemas.microsoft.com/office/drawing/2014/main" id="{00000000-0008-0000-0600-000008010000}"/>
            </a:ext>
          </a:extLst>
        </xdr:cNvPr>
        <xdr:cNvSpPr txBox="1"/>
      </xdr:nvSpPr>
      <xdr:spPr>
        <a:xfrm>
          <a:off x="2608795" y="15455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54181</xdr:rowOff>
    </xdr:from>
    <xdr:to>
      <xdr:col>10</xdr:col>
      <xdr:colOff>165100</xdr:colOff>
      <xdr:row>91</xdr:row>
      <xdr:rowOff>155781</xdr:rowOff>
    </xdr:to>
    <xdr:sp macro="" textlink="">
      <xdr:nvSpPr>
        <xdr:cNvPr id="265" name="楕円 264">
          <a:extLst>
            <a:ext uri="{FF2B5EF4-FFF2-40B4-BE49-F238E27FC236}">
              <a16:creationId xmlns="" xmlns:a16="http://schemas.microsoft.com/office/drawing/2014/main" id="{00000000-0008-0000-0600-000009010000}"/>
            </a:ext>
          </a:extLst>
        </xdr:cNvPr>
        <xdr:cNvSpPr/>
      </xdr:nvSpPr>
      <xdr:spPr>
        <a:xfrm>
          <a:off x="1968500" y="15656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858</xdr:rowOff>
    </xdr:from>
    <xdr:ext cx="599010" cy="259045"/>
    <xdr:sp macro="" textlink="">
      <xdr:nvSpPr>
        <xdr:cNvPr id="266" name="テキスト ボックス 265">
          <a:extLst>
            <a:ext uri="{FF2B5EF4-FFF2-40B4-BE49-F238E27FC236}">
              <a16:creationId xmlns="" xmlns:a16="http://schemas.microsoft.com/office/drawing/2014/main" id="{00000000-0008-0000-0600-00000A010000}"/>
            </a:ext>
          </a:extLst>
        </xdr:cNvPr>
        <xdr:cNvSpPr txBox="1"/>
      </xdr:nvSpPr>
      <xdr:spPr>
        <a:xfrm>
          <a:off x="1719795" y="154313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143007</xdr:rowOff>
    </xdr:from>
    <xdr:to>
      <xdr:col>6</xdr:col>
      <xdr:colOff>38100</xdr:colOff>
      <xdr:row>92</xdr:row>
      <xdr:rowOff>73157</xdr:rowOff>
    </xdr:to>
    <xdr:sp macro="" textlink="">
      <xdr:nvSpPr>
        <xdr:cNvPr id="267" name="楕円 266">
          <a:extLst>
            <a:ext uri="{FF2B5EF4-FFF2-40B4-BE49-F238E27FC236}">
              <a16:creationId xmlns="" xmlns:a16="http://schemas.microsoft.com/office/drawing/2014/main" id="{00000000-0008-0000-0600-00000B010000}"/>
            </a:ext>
          </a:extLst>
        </xdr:cNvPr>
        <xdr:cNvSpPr/>
      </xdr:nvSpPr>
      <xdr:spPr>
        <a:xfrm>
          <a:off x="1079500" y="15744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89684</xdr:rowOff>
    </xdr:from>
    <xdr:ext cx="599010" cy="259045"/>
    <xdr:sp macro="" textlink="">
      <xdr:nvSpPr>
        <xdr:cNvPr id="268" name="テキスト ボックス 267">
          <a:extLst>
            <a:ext uri="{FF2B5EF4-FFF2-40B4-BE49-F238E27FC236}">
              <a16:creationId xmlns="" xmlns:a16="http://schemas.microsoft.com/office/drawing/2014/main" id="{00000000-0008-0000-0600-00000C010000}"/>
            </a:ext>
          </a:extLst>
        </xdr:cNvPr>
        <xdr:cNvSpPr txBox="1"/>
      </xdr:nvSpPr>
      <xdr:spPr>
        <a:xfrm>
          <a:off x="830795" y="15520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 xmlns:a16="http://schemas.microsoft.com/office/drawing/2014/main" id="{00000000-0008-0000-0600-000018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65963</xdr:rowOff>
    </xdr:from>
    <xdr:to>
      <xdr:col>54</xdr:col>
      <xdr:colOff>189865</xdr:colOff>
      <xdr:row>35</xdr:row>
      <xdr:rowOff>27965</xdr:rowOff>
    </xdr:to>
    <xdr:cxnSp macro="">
      <xdr:nvCxnSpPr>
        <xdr:cNvPr id="290" name="直線コネクタ 289">
          <a:extLst>
            <a:ext uri="{FF2B5EF4-FFF2-40B4-BE49-F238E27FC236}">
              <a16:creationId xmlns="" xmlns:a16="http://schemas.microsoft.com/office/drawing/2014/main" id="{00000000-0008-0000-0600-000022010000}"/>
            </a:ext>
          </a:extLst>
        </xdr:cNvPr>
        <xdr:cNvCxnSpPr/>
      </xdr:nvCxnSpPr>
      <xdr:spPr>
        <a:xfrm flipV="1">
          <a:off x="10475595" y="5380913"/>
          <a:ext cx="1270" cy="647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31792</xdr:rowOff>
    </xdr:from>
    <xdr:ext cx="599010" cy="259045"/>
    <xdr:sp macro="" textlink="">
      <xdr:nvSpPr>
        <xdr:cNvPr id="291" name="補助費等最小値テキスト">
          <a:extLst>
            <a:ext uri="{FF2B5EF4-FFF2-40B4-BE49-F238E27FC236}">
              <a16:creationId xmlns="" xmlns:a16="http://schemas.microsoft.com/office/drawing/2014/main" id="{00000000-0008-0000-0600-000023010000}"/>
            </a:ext>
          </a:extLst>
        </xdr:cNvPr>
        <xdr:cNvSpPr txBox="1"/>
      </xdr:nvSpPr>
      <xdr:spPr>
        <a:xfrm>
          <a:off x="10528300" y="603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27965</xdr:rowOff>
    </xdr:from>
    <xdr:to>
      <xdr:col>55</xdr:col>
      <xdr:colOff>88900</xdr:colOff>
      <xdr:row>35</xdr:row>
      <xdr:rowOff>27965</xdr:rowOff>
    </xdr:to>
    <xdr:cxnSp macro="">
      <xdr:nvCxnSpPr>
        <xdr:cNvPr id="292" name="直線コネクタ 291">
          <a:extLst>
            <a:ext uri="{FF2B5EF4-FFF2-40B4-BE49-F238E27FC236}">
              <a16:creationId xmlns="" xmlns:a16="http://schemas.microsoft.com/office/drawing/2014/main" id="{00000000-0008-0000-0600-000024010000}"/>
            </a:ext>
          </a:extLst>
        </xdr:cNvPr>
        <xdr:cNvCxnSpPr/>
      </xdr:nvCxnSpPr>
      <xdr:spPr>
        <a:xfrm>
          <a:off x="10388600" y="602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12640</xdr:rowOff>
    </xdr:from>
    <xdr:ext cx="599010" cy="259045"/>
    <xdr:sp macro="" textlink="">
      <xdr:nvSpPr>
        <xdr:cNvPr id="293" name="補助費等最大値テキスト">
          <a:extLst>
            <a:ext uri="{FF2B5EF4-FFF2-40B4-BE49-F238E27FC236}">
              <a16:creationId xmlns="" xmlns:a16="http://schemas.microsoft.com/office/drawing/2014/main" id="{00000000-0008-0000-0600-000025010000}"/>
            </a:ext>
          </a:extLst>
        </xdr:cNvPr>
        <xdr:cNvSpPr txBox="1"/>
      </xdr:nvSpPr>
      <xdr:spPr>
        <a:xfrm>
          <a:off x="10528300" y="515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65963</xdr:rowOff>
    </xdr:from>
    <xdr:to>
      <xdr:col>55</xdr:col>
      <xdr:colOff>88900</xdr:colOff>
      <xdr:row>31</xdr:row>
      <xdr:rowOff>65963</xdr:rowOff>
    </xdr:to>
    <xdr:cxnSp macro="">
      <xdr:nvCxnSpPr>
        <xdr:cNvPr id="294" name="直線コネクタ 293">
          <a:extLst>
            <a:ext uri="{FF2B5EF4-FFF2-40B4-BE49-F238E27FC236}">
              <a16:creationId xmlns="" xmlns:a16="http://schemas.microsoft.com/office/drawing/2014/main" id="{00000000-0008-0000-0600-000026010000}"/>
            </a:ext>
          </a:extLst>
        </xdr:cNvPr>
        <xdr:cNvCxnSpPr/>
      </xdr:nvCxnSpPr>
      <xdr:spPr>
        <a:xfrm>
          <a:off x="10388600" y="5380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143650</xdr:rowOff>
    </xdr:from>
    <xdr:to>
      <xdr:col>55</xdr:col>
      <xdr:colOff>0</xdr:colOff>
      <xdr:row>37</xdr:row>
      <xdr:rowOff>39944</xdr:rowOff>
    </xdr:to>
    <xdr:cxnSp macro="">
      <xdr:nvCxnSpPr>
        <xdr:cNvPr id="295" name="直線コネクタ 294">
          <a:extLst>
            <a:ext uri="{FF2B5EF4-FFF2-40B4-BE49-F238E27FC236}">
              <a16:creationId xmlns="" xmlns:a16="http://schemas.microsoft.com/office/drawing/2014/main" id="{00000000-0008-0000-0600-000027010000}"/>
            </a:ext>
          </a:extLst>
        </xdr:cNvPr>
        <xdr:cNvCxnSpPr/>
      </xdr:nvCxnSpPr>
      <xdr:spPr>
        <a:xfrm flipV="1">
          <a:off x="9639300" y="5801500"/>
          <a:ext cx="838200" cy="582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98550</xdr:rowOff>
    </xdr:from>
    <xdr:ext cx="599010" cy="259045"/>
    <xdr:sp macro="" textlink="">
      <xdr:nvSpPr>
        <xdr:cNvPr id="296" name="補助費等平均値テキスト">
          <a:extLst>
            <a:ext uri="{FF2B5EF4-FFF2-40B4-BE49-F238E27FC236}">
              <a16:creationId xmlns="" xmlns:a16="http://schemas.microsoft.com/office/drawing/2014/main" id="{00000000-0008-0000-0600-000028010000}"/>
            </a:ext>
          </a:extLst>
        </xdr:cNvPr>
        <xdr:cNvSpPr txBox="1"/>
      </xdr:nvSpPr>
      <xdr:spPr>
        <a:xfrm>
          <a:off x="10528300" y="558495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75673</xdr:rowOff>
    </xdr:from>
    <xdr:to>
      <xdr:col>55</xdr:col>
      <xdr:colOff>50800</xdr:colOff>
      <xdr:row>34</xdr:row>
      <xdr:rowOff>5823</xdr:rowOff>
    </xdr:to>
    <xdr:sp macro="" textlink="">
      <xdr:nvSpPr>
        <xdr:cNvPr id="297" name="フローチャート: 判断 296">
          <a:extLst>
            <a:ext uri="{FF2B5EF4-FFF2-40B4-BE49-F238E27FC236}">
              <a16:creationId xmlns="" xmlns:a16="http://schemas.microsoft.com/office/drawing/2014/main" id="{00000000-0008-0000-0600-000029010000}"/>
            </a:ext>
          </a:extLst>
        </xdr:cNvPr>
        <xdr:cNvSpPr/>
      </xdr:nvSpPr>
      <xdr:spPr>
        <a:xfrm>
          <a:off x="10426700" y="5733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160974</xdr:rowOff>
    </xdr:from>
    <xdr:to>
      <xdr:col>50</xdr:col>
      <xdr:colOff>114300</xdr:colOff>
      <xdr:row>37</xdr:row>
      <xdr:rowOff>39944</xdr:rowOff>
    </xdr:to>
    <xdr:cxnSp macro="">
      <xdr:nvCxnSpPr>
        <xdr:cNvPr id="298" name="直線コネクタ 297">
          <a:extLst>
            <a:ext uri="{FF2B5EF4-FFF2-40B4-BE49-F238E27FC236}">
              <a16:creationId xmlns="" xmlns:a16="http://schemas.microsoft.com/office/drawing/2014/main" id="{00000000-0008-0000-0600-00002A010000}"/>
            </a:ext>
          </a:extLst>
        </xdr:cNvPr>
        <xdr:cNvCxnSpPr/>
      </xdr:nvCxnSpPr>
      <xdr:spPr>
        <a:xfrm>
          <a:off x="8750300" y="6161724"/>
          <a:ext cx="889000" cy="221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111111</xdr:rowOff>
    </xdr:from>
    <xdr:to>
      <xdr:col>50</xdr:col>
      <xdr:colOff>165100</xdr:colOff>
      <xdr:row>37</xdr:row>
      <xdr:rowOff>41261</xdr:rowOff>
    </xdr:to>
    <xdr:sp macro="" textlink="">
      <xdr:nvSpPr>
        <xdr:cNvPr id="299" name="フローチャート: 判断 298">
          <a:extLst>
            <a:ext uri="{FF2B5EF4-FFF2-40B4-BE49-F238E27FC236}">
              <a16:creationId xmlns="" xmlns:a16="http://schemas.microsoft.com/office/drawing/2014/main" id="{00000000-0008-0000-0600-00002B010000}"/>
            </a:ext>
          </a:extLst>
        </xdr:cNvPr>
        <xdr:cNvSpPr/>
      </xdr:nvSpPr>
      <xdr:spPr>
        <a:xfrm>
          <a:off x="9588500" y="628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57788</xdr:rowOff>
    </xdr:from>
    <xdr:ext cx="534377" cy="259045"/>
    <xdr:sp macro="" textlink="">
      <xdr:nvSpPr>
        <xdr:cNvPr id="300" name="テキスト ボックス 299">
          <a:extLst>
            <a:ext uri="{FF2B5EF4-FFF2-40B4-BE49-F238E27FC236}">
              <a16:creationId xmlns="" xmlns:a16="http://schemas.microsoft.com/office/drawing/2014/main" id="{00000000-0008-0000-0600-00002C010000}"/>
            </a:ext>
          </a:extLst>
        </xdr:cNvPr>
        <xdr:cNvSpPr txBox="1"/>
      </xdr:nvSpPr>
      <xdr:spPr>
        <a:xfrm>
          <a:off x="9372111" y="605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160974</xdr:rowOff>
    </xdr:from>
    <xdr:to>
      <xdr:col>45</xdr:col>
      <xdr:colOff>177800</xdr:colOff>
      <xdr:row>37</xdr:row>
      <xdr:rowOff>52571</xdr:rowOff>
    </xdr:to>
    <xdr:cxnSp macro="">
      <xdr:nvCxnSpPr>
        <xdr:cNvPr id="301" name="直線コネクタ 300">
          <a:extLst>
            <a:ext uri="{FF2B5EF4-FFF2-40B4-BE49-F238E27FC236}">
              <a16:creationId xmlns="" xmlns:a16="http://schemas.microsoft.com/office/drawing/2014/main" id="{00000000-0008-0000-0600-00002D010000}"/>
            </a:ext>
          </a:extLst>
        </xdr:cNvPr>
        <xdr:cNvCxnSpPr/>
      </xdr:nvCxnSpPr>
      <xdr:spPr>
        <a:xfrm flipV="1">
          <a:off x="7861300" y="6161724"/>
          <a:ext cx="889000" cy="234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112839</xdr:rowOff>
    </xdr:from>
    <xdr:to>
      <xdr:col>46</xdr:col>
      <xdr:colOff>38100</xdr:colOff>
      <xdr:row>37</xdr:row>
      <xdr:rowOff>42989</xdr:rowOff>
    </xdr:to>
    <xdr:sp macro="" textlink="">
      <xdr:nvSpPr>
        <xdr:cNvPr id="302" name="フローチャート: 判断 301">
          <a:extLst>
            <a:ext uri="{FF2B5EF4-FFF2-40B4-BE49-F238E27FC236}">
              <a16:creationId xmlns="" xmlns:a16="http://schemas.microsoft.com/office/drawing/2014/main" id="{00000000-0008-0000-0600-00002E010000}"/>
            </a:ext>
          </a:extLst>
        </xdr:cNvPr>
        <xdr:cNvSpPr/>
      </xdr:nvSpPr>
      <xdr:spPr>
        <a:xfrm>
          <a:off x="8699500" y="6285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34116</xdr:rowOff>
    </xdr:from>
    <xdr:ext cx="534377" cy="259045"/>
    <xdr:sp macro="" textlink="">
      <xdr:nvSpPr>
        <xdr:cNvPr id="303" name="テキスト ボックス 302">
          <a:extLst>
            <a:ext uri="{FF2B5EF4-FFF2-40B4-BE49-F238E27FC236}">
              <a16:creationId xmlns="" xmlns:a16="http://schemas.microsoft.com/office/drawing/2014/main" id="{00000000-0008-0000-0600-00002F010000}"/>
            </a:ext>
          </a:extLst>
        </xdr:cNvPr>
        <xdr:cNvSpPr txBox="1"/>
      </xdr:nvSpPr>
      <xdr:spPr>
        <a:xfrm>
          <a:off x="8483111" y="637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52571</xdr:rowOff>
    </xdr:from>
    <xdr:to>
      <xdr:col>41</xdr:col>
      <xdr:colOff>50800</xdr:colOff>
      <xdr:row>37</xdr:row>
      <xdr:rowOff>61638</xdr:rowOff>
    </xdr:to>
    <xdr:cxnSp macro="">
      <xdr:nvCxnSpPr>
        <xdr:cNvPr id="304" name="直線コネクタ 303">
          <a:extLst>
            <a:ext uri="{FF2B5EF4-FFF2-40B4-BE49-F238E27FC236}">
              <a16:creationId xmlns="" xmlns:a16="http://schemas.microsoft.com/office/drawing/2014/main" id="{00000000-0008-0000-0600-000030010000}"/>
            </a:ext>
          </a:extLst>
        </xdr:cNvPr>
        <xdr:cNvCxnSpPr/>
      </xdr:nvCxnSpPr>
      <xdr:spPr>
        <a:xfrm flipV="1">
          <a:off x="6972300" y="6396221"/>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141295</xdr:rowOff>
    </xdr:from>
    <xdr:to>
      <xdr:col>41</xdr:col>
      <xdr:colOff>101600</xdr:colOff>
      <xdr:row>37</xdr:row>
      <xdr:rowOff>71445</xdr:rowOff>
    </xdr:to>
    <xdr:sp macro="" textlink="">
      <xdr:nvSpPr>
        <xdr:cNvPr id="305" name="フローチャート: 判断 304">
          <a:extLst>
            <a:ext uri="{FF2B5EF4-FFF2-40B4-BE49-F238E27FC236}">
              <a16:creationId xmlns="" xmlns:a16="http://schemas.microsoft.com/office/drawing/2014/main" id="{00000000-0008-0000-0600-000031010000}"/>
            </a:ext>
          </a:extLst>
        </xdr:cNvPr>
        <xdr:cNvSpPr/>
      </xdr:nvSpPr>
      <xdr:spPr>
        <a:xfrm>
          <a:off x="7810500" y="6313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87972</xdr:rowOff>
    </xdr:from>
    <xdr:ext cx="534377" cy="259045"/>
    <xdr:sp macro="" textlink="">
      <xdr:nvSpPr>
        <xdr:cNvPr id="306" name="テキスト ボックス 305">
          <a:extLst>
            <a:ext uri="{FF2B5EF4-FFF2-40B4-BE49-F238E27FC236}">
              <a16:creationId xmlns="" xmlns:a16="http://schemas.microsoft.com/office/drawing/2014/main" id="{00000000-0008-0000-0600-000032010000}"/>
            </a:ext>
          </a:extLst>
        </xdr:cNvPr>
        <xdr:cNvSpPr txBox="1"/>
      </xdr:nvSpPr>
      <xdr:spPr>
        <a:xfrm>
          <a:off x="7594111" y="6088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143508</xdr:rowOff>
    </xdr:from>
    <xdr:to>
      <xdr:col>36</xdr:col>
      <xdr:colOff>165100</xdr:colOff>
      <xdr:row>37</xdr:row>
      <xdr:rowOff>73658</xdr:rowOff>
    </xdr:to>
    <xdr:sp macro="" textlink="">
      <xdr:nvSpPr>
        <xdr:cNvPr id="307" name="フローチャート: 判断 306">
          <a:extLst>
            <a:ext uri="{FF2B5EF4-FFF2-40B4-BE49-F238E27FC236}">
              <a16:creationId xmlns="" xmlns:a16="http://schemas.microsoft.com/office/drawing/2014/main" id="{00000000-0008-0000-0600-000033010000}"/>
            </a:ext>
          </a:extLst>
        </xdr:cNvPr>
        <xdr:cNvSpPr/>
      </xdr:nvSpPr>
      <xdr:spPr>
        <a:xfrm>
          <a:off x="6921500" y="6315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90185</xdr:rowOff>
    </xdr:from>
    <xdr:ext cx="534377" cy="259045"/>
    <xdr:sp macro="" textlink="">
      <xdr:nvSpPr>
        <xdr:cNvPr id="308" name="テキスト ボックス 307">
          <a:extLst>
            <a:ext uri="{FF2B5EF4-FFF2-40B4-BE49-F238E27FC236}">
              <a16:creationId xmlns="" xmlns:a16="http://schemas.microsoft.com/office/drawing/2014/main" id="{00000000-0008-0000-0600-000034010000}"/>
            </a:ext>
          </a:extLst>
        </xdr:cNvPr>
        <xdr:cNvSpPr txBox="1"/>
      </xdr:nvSpPr>
      <xdr:spPr>
        <a:xfrm>
          <a:off x="6705111" y="609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92850</xdr:rowOff>
    </xdr:from>
    <xdr:to>
      <xdr:col>55</xdr:col>
      <xdr:colOff>50800</xdr:colOff>
      <xdr:row>34</xdr:row>
      <xdr:rowOff>23000</xdr:rowOff>
    </xdr:to>
    <xdr:sp macro="" textlink="">
      <xdr:nvSpPr>
        <xdr:cNvPr id="314" name="楕円 313">
          <a:extLst>
            <a:ext uri="{FF2B5EF4-FFF2-40B4-BE49-F238E27FC236}">
              <a16:creationId xmlns="" xmlns:a16="http://schemas.microsoft.com/office/drawing/2014/main" id="{00000000-0008-0000-0600-00003A010000}"/>
            </a:ext>
          </a:extLst>
        </xdr:cNvPr>
        <xdr:cNvSpPr/>
      </xdr:nvSpPr>
      <xdr:spPr>
        <a:xfrm>
          <a:off x="10426700" y="575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71277</xdr:rowOff>
    </xdr:from>
    <xdr:ext cx="599010" cy="259045"/>
    <xdr:sp macro="" textlink="">
      <xdr:nvSpPr>
        <xdr:cNvPr id="315" name="補助費等該当値テキスト">
          <a:extLst>
            <a:ext uri="{FF2B5EF4-FFF2-40B4-BE49-F238E27FC236}">
              <a16:creationId xmlns="" xmlns:a16="http://schemas.microsoft.com/office/drawing/2014/main" id="{00000000-0008-0000-0600-00003B010000}"/>
            </a:ext>
          </a:extLst>
        </xdr:cNvPr>
        <xdr:cNvSpPr txBox="1"/>
      </xdr:nvSpPr>
      <xdr:spPr>
        <a:xfrm>
          <a:off x="10528300" y="572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160594</xdr:rowOff>
    </xdr:from>
    <xdr:to>
      <xdr:col>50</xdr:col>
      <xdr:colOff>165100</xdr:colOff>
      <xdr:row>37</xdr:row>
      <xdr:rowOff>90744</xdr:rowOff>
    </xdr:to>
    <xdr:sp macro="" textlink="">
      <xdr:nvSpPr>
        <xdr:cNvPr id="316" name="楕円 315">
          <a:extLst>
            <a:ext uri="{FF2B5EF4-FFF2-40B4-BE49-F238E27FC236}">
              <a16:creationId xmlns="" xmlns:a16="http://schemas.microsoft.com/office/drawing/2014/main" id="{00000000-0008-0000-0600-00003C010000}"/>
            </a:ext>
          </a:extLst>
        </xdr:cNvPr>
        <xdr:cNvSpPr/>
      </xdr:nvSpPr>
      <xdr:spPr>
        <a:xfrm>
          <a:off x="9588500" y="6332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81871</xdr:rowOff>
    </xdr:from>
    <xdr:ext cx="534377" cy="259045"/>
    <xdr:sp macro="" textlink="">
      <xdr:nvSpPr>
        <xdr:cNvPr id="317" name="テキスト ボックス 316">
          <a:extLst>
            <a:ext uri="{FF2B5EF4-FFF2-40B4-BE49-F238E27FC236}">
              <a16:creationId xmlns="" xmlns:a16="http://schemas.microsoft.com/office/drawing/2014/main" id="{00000000-0008-0000-0600-00003D010000}"/>
            </a:ext>
          </a:extLst>
        </xdr:cNvPr>
        <xdr:cNvSpPr txBox="1"/>
      </xdr:nvSpPr>
      <xdr:spPr>
        <a:xfrm>
          <a:off x="9372111" y="6425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110174</xdr:rowOff>
    </xdr:from>
    <xdr:to>
      <xdr:col>46</xdr:col>
      <xdr:colOff>38100</xdr:colOff>
      <xdr:row>36</xdr:row>
      <xdr:rowOff>40324</xdr:rowOff>
    </xdr:to>
    <xdr:sp macro="" textlink="">
      <xdr:nvSpPr>
        <xdr:cNvPr id="318" name="楕円 317">
          <a:extLst>
            <a:ext uri="{FF2B5EF4-FFF2-40B4-BE49-F238E27FC236}">
              <a16:creationId xmlns="" xmlns:a16="http://schemas.microsoft.com/office/drawing/2014/main" id="{00000000-0008-0000-0600-00003E010000}"/>
            </a:ext>
          </a:extLst>
        </xdr:cNvPr>
        <xdr:cNvSpPr/>
      </xdr:nvSpPr>
      <xdr:spPr>
        <a:xfrm>
          <a:off x="8699500" y="6110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56851</xdr:rowOff>
    </xdr:from>
    <xdr:ext cx="599010" cy="259045"/>
    <xdr:sp macro="" textlink="">
      <xdr:nvSpPr>
        <xdr:cNvPr id="319" name="テキスト ボックス 318">
          <a:extLst>
            <a:ext uri="{FF2B5EF4-FFF2-40B4-BE49-F238E27FC236}">
              <a16:creationId xmlns="" xmlns:a16="http://schemas.microsoft.com/office/drawing/2014/main" id="{00000000-0008-0000-0600-00003F010000}"/>
            </a:ext>
          </a:extLst>
        </xdr:cNvPr>
        <xdr:cNvSpPr txBox="1"/>
      </xdr:nvSpPr>
      <xdr:spPr>
        <a:xfrm>
          <a:off x="8450795" y="5886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1771</xdr:rowOff>
    </xdr:from>
    <xdr:to>
      <xdr:col>41</xdr:col>
      <xdr:colOff>101600</xdr:colOff>
      <xdr:row>37</xdr:row>
      <xdr:rowOff>103371</xdr:rowOff>
    </xdr:to>
    <xdr:sp macro="" textlink="">
      <xdr:nvSpPr>
        <xdr:cNvPr id="320" name="楕円 319">
          <a:extLst>
            <a:ext uri="{FF2B5EF4-FFF2-40B4-BE49-F238E27FC236}">
              <a16:creationId xmlns="" xmlns:a16="http://schemas.microsoft.com/office/drawing/2014/main" id="{00000000-0008-0000-0600-000040010000}"/>
            </a:ext>
          </a:extLst>
        </xdr:cNvPr>
        <xdr:cNvSpPr/>
      </xdr:nvSpPr>
      <xdr:spPr>
        <a:xfrm>
          <a:off x="7810500" y="6345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94498</xdr:rowOff>
    </xdr:from>
    <xdr:ext cx="534377" cy="259045"/>
    <xdr:sp macro="" textlink="">
      <xdr:nvSpPr>
        <xdr:cNvPr id="321" name="テキスト ボックス 320">
          <a:extLst>
            <a:ext uri="{FF2B5EF4-FFF2-40B4-BE49-F238E27FC236}">
              <a16:creationId xmlns="" xmlns:a16="http://schemas.microsoft.com/office/drawing/2014/main" id="{00000000-0008-0000-0600-000041010000}"/>
            </a:ext>
          </a:extLst>
        </xdr:cNvPr>
        <xdr:cNvSpPr txBox="1"/>
      </xdr:nvSpPr>
      <xdr:spPr>
        <a:xfrm>
          <a:off x="7594111" y="6438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10838</xdr:rowOff>
    </xdr:from>
    <xdr:to>
      <xdr:col>36</xdr:col>
      <xdr:colOff>165100</xdr:colOff>
      <xdr:row>37</xdr:row>
      <xdr:rowOff>112438</xdr:rowOff>
    </xdr:to>
    <xdr:sp macro="" textlink="">
      <xdr:nvSpPr>
        <xdr:cNvPr id="322" name="楕円 321">
          <a:extLst>
            <a:ext uri="{FF2B5EF4-FFF2-40B4-BE49-F238E27FC236}">
              <a16:creationId xmlns="" xmlns:a16="http://schemas.microsoft.com/office/drawing/2014/main" id="{00000000-0008-0000-0600-000042010000}"/>
            </a:ext>
          </a:extLst>
        </xdr:cNvPr>
        <xdr:cNvSpPr/>
      </xdr:nvSpPr>
      <xdr:spPr>
        <a:xfrm>
          <a:off x="6921500" y="635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103565</xdr:rowOff>
    </xdr:from>
    <xdr:ext cx="534377" cy="259045"/>
    <xdr:sp macro="" textlink="">
      <xdr:nvSpPr>
        <xdr:cNvPr id="323" name="テキスト ボックス 322">
          <a:extLst>
            <a:ext uri="{FF2B5EF4-FFF2-40B4-BE49-F238E27FC236}">
              <a16:creationId xmlns="" xmlns:a16="http://schemas.microsoft.com/office/drawing/2014/main" id="{00000000-0008-0000-0600-000043010000}"/>
            </a:ext>
          </a:extLst>
        </xdr:cNvPr>
        <xdr:cNvSpPr txBox="1"/>
      </xdr:nvSpPr>
      <xdr:spPr>
        <a:xfrm>
          <a:off x="6705111" y="644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64043</xdr:rowOff>
    </xdr:from>
    <xdr:to>
      <xdr:col>54</xdr:col>
      <xdr:colOff>189865</xdr:colOff>
      <xdr:row>58</xdr:row>
      <xdr:rowOff>77114</xdr:rowOff>
    </xdr:to>
    <xdr:cxnSp macro="">
      <xdr:nvCxnSpPr>
        <xdr:cNvPr id="345" name="直線コネクタ 344">
          <a:extLst>
            <a:ext uri="{FF2B5EF4-FFF2-40B4-BE49-F238E27FC236}">
              <a16:creationId xmlns="" xmlns:a16="http://schemas.microsoft.com/office/drawing/2014/main" id="{00000000-0008-0000-0600-000059010000}"/>
            </a:ext>
          </a:extLst>
        </xdr:cNvPr>
        <xdr:cNvCxnSpPr/>
      </xdr:nvCxnSpPr>
      <xdr:spPr>
        <a:xfrm flipV="1">
          <a:off x="10475595" y="8807993"/>
          <a:ext cx="1270" cy="1213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80941</xdr:rowOff>
    </xdr:from>
    <xdr:ext cx="534377" cy="259045"/>
    <xdr:sp macro="" textlink="">
      <xdr:nvSpPr>
        <xdr:cNvPr id="346" name="普通建設事業費最小値テキスト">
          <a:extLst>
            <a:ext uri="{FF2B5EF4-FFF2-40B4-BE49-F238E27FC236}">
              <a16:creationId xmlns="" xmlns:a16="http://schemas.microsoft.com/office/drawing/2014/main" id="{00000000-0008-0000-0600-00005A010000}"/>
            </a:ext>
          </a:extLst>
        </xdr:cNvPr>
        <xdr:cNvSpPr txBox="1"/>
      </xdr:nvSpPr>
      <xdr:spPr>
        <a:xfrm>
          <a:off x="10528300" y="1002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77114</xdr:rowOff>
    </xdr:from>
    <xdr:to>
      <xdr:col>55</xdr:col>
      <xdr:colOff>88900</xdr:colOff>
      <xdr:row>58</xdr:row>
      <xdr:rowOff>77114</xdr:rowOff>
    </xdr:to>
    <xdr:cxnSp macro="">
      <xdr:nvCxnSpPr>
        <xdr:cNvPr id="347" name="直線コネクタ 346">
          <a:extLst>
            <a:ext uri="{FF2B5EF4-FFF2-40B4-BE49-F238E27FC236}">
              <a16:creationId xmlns="" xmlns:a16="http://schemas.microsoft.com/office/drawing/2014/main" id="{00000000-0008-0000-0600-00005B010000}"/>
            </a:ext>
          </a:extLst>
        </xdr:cNvPr>
        <xdr:cNvCxnSpPr/>
      </xdr:nvCxnSpPr>
      <xdr:spPr>
        <a:xfrm>
          <a:off x="10388600" y="1002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10720</xdr:rowOff>
    </xdr:from>
    <xdr:ext cx="599010" cy="259045"/>
    <xdr:sp macro="" textlink="">
      <xdr:nvSpPr>
        <xdr:cNvPr id="348" name="普通建設事業費最大値テキスト">
          <a:extLst>
            <a:ext uri="{FF2B5EF4-FFF2-40B4-BE49-F238E27FC236}">
              <a16:creationId xmlns="" xmlns:a16="http://schemas.microsoft.com/office/drawing/2014/main" id="{00000000-0008-0000-0600-00005C010000}"/>
            </a:ext>
          </a:extLst>
        </xdr:cNvPr>
        <xdr:cNvSpPr txBox="1"/>
      </xdr:nvSpPr>
      <xdr:spPr>
        <a:xfrm>
          <a:off x="10528300" y="8583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64043</xdr:rowOff>
    </xdr:from>
    <xdr:to>
      <xdr:col>55</xdr:col>
      <xdr:colOff>88900</xdr:colOff>
      <xdr:row>51</xdr:row>
      <xdr:rowOff>64043</xdr:rowOff>
    </xdr:to>
    <xdr:cxnSp macro="">
      <xdr:nvCxnSpPr>
        <xdr:cNvPr id="349" name="直線コネクタ 348">
          <a:extLst>
            <a:ext uri="{FF2B5EF4-FFF2-40B4-BE49-F238E27FC236}">
              <a16:creationId xmlns="" xmlns:a16="http://schemas.microsoft.com/office/drawing/2014/main" id="{00000000-0008-0000-0600-00005D010000}"/>
            </a:ext>
          </a:extLst>
        </xdr:cNvPr>
        <xdr:cNvCxnSpPr/>
      </xdr:nvCxnSpPr>
      <xdr:spPr>
        <a:xfrm>
          <a:off x="10388600" y="8807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167100</xdr:rowOff>
    </xdr:from>
    <xdr:to>
      <xdr:col>55</xdr:col>
      <xdr:colOff>0</xdr:colOff>
      <xdr:row>57</xdr:row>
      <xdr:rowOff>72263</xdr:rowOff>
    </xdr:to>
    <xdr:cxnSp macro="">
      <xdr:nvCxnSpPr>
        <xdr:cNvPr id="350" name="直線コネクタ 349">
          <a:extLst>
            <a:ext uri="{FF2B5EF4-FFF2-40B4-BE49-F238E27FC236}">
              <a16:creationId xmlns="" xmlns:a16="http://schemas.microsoft.com/office/drawing/2014/main" id="{00000000-0008-0000-0600-00005E010000}"/>
            </a:ext>
          </a:extLst>
        </xdr:cNvPr>
        <xdr:cNvCxnSpPr/>
      </xdr:nvCxnSpPr>
      <xdr:spPr>
        <a:xfrm>
          <a:off x="9639300" y="9253950"/>
          <a:ext cx="838200" cy="590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14631</xdr:rowOff>
    </xdr:from>
    <xdr:ext cx="534377" cy="259045"/>
    <xdr:sp macro="" textlink="">
      <xdr:nvSpPr>
        <xdr:cNvPr id="351" name="普通建設事業費平均値テキスト">
          <a:extLst>
            <a:ext uri="{FF2B5EF4-FFF2-40B4-BE49-F238E27FC236}">
              <a16:creationId xmlns="" xmlns:a16="http://schemas.microsoft.com/office/drawing/2014/main" id="{00000000-0008-0000-0600-00005F010000}"/>
            </a:ext>
          </a:extLst>
        </xdr:cNvPr>
        <xdr:cNvSpPr txBox="1"/>
      </xdr:nvSpPr>
      <xdr:spPr>
        <a:xfrm>
          <a:off x="10528300" y="9444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163204</xdr:rowOff>
    </xdr:from>
    <xdr:to>
      <xdr:col>55</xdr:col>
      <xdr:colOff>50800</xdr:colOff>
      <xdr:row>56</xdr:row>
      <xdr:rowOff>93354</xdr:rowOff>
    </xdr:to>
    <xdr:sp macro="" textlink="">
      <xdr:nvSpPr>
        <xdr:cNvPr id="352" name="フローチャート: 判断 351">
          <a:extLst>
            <a:ext uri="{FF2B5EF4-FFF2-40B4-BE49-F238E27FC236}">
              <a16:creationId xmlns="" xmlns:a16="http://schemas.microsoft.com/office/drawing/2014/main" id="{00000000-0008-0000-0600-000060010000}"/>
            </a:ext>
          </a:extLst>
        </xdr:cNvPr>
        <xdr:cNvSpPr/>
      </xdr:nvSpPr>
      <xdr:spPr>
        <a:xfrm>
          <a:off x="10426700" y="95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167100</xdr:rowOff>
    </xdr:from>
    <xdr:to>
      <xdr:col>50</xdr:col>
      <xdr:colOff>114300</xdr:colOff>
      <xdr:row>56</xdr:row>
      <xdr:rowOff>166218</xdr:rowOff>
    </xdr:to>
    <xdr:cxnSp macro="">
      <xdr:nvCxnSpPr>
        <xdr:cNvPr id="353" name="直線コネクタ 352">
          <a:extLst>
            <a:ext uri="{FF2B5EF4-FFF2-40B4-BE49-F238E27FC236}">
              <a16:creationId xmlns="" xmlns:a16="http://schemas.microsoft.com/office/drawing/2014/main" id="{00000000-0008-0000-0600-000061010000}"/>
            </a:ext>
          </a:extLst>
        </xdr:cNvPr>
        <xdr:cNvCxnSpPr/>
      </xdr:nvCxnSpPr>
      <xdr:spPr>
        <a:xfrm flipV="1">
          <a:off x="8750300" y="9253950"/>
          <a:ext cx="889000" cy="513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31914</xdr:rowOff>
    </xdr:from>
    <xdr:to>
      <xdr:col>50</xdr:col>
      <xdr:colOff>165100</xdr:colOff>
      <xdr:row>56</xdr:row>
      <xdr:rowOff>133514</xdr:rowOff>
    </xdr:to>
    <xdr:sp macro="" textlink="">
      <xdr:nvSpPr>
        <xdr:cNvPr id="354" name="フローチャート: 判断 353">
          <a:extLst>
            <a:ext uri="{FF2B5EF4-FFF2-40B4-BE49-F238E27FC236}">
              <a16:creationId xmlns="" xmlns:a16="http://schemas.microsoft.com/office/drawing/2014/main" id="{00000000-0008-0000-0600-000062010000}"/>
            </a:ext>
          </a:extLst>
        </xdr:cNvPr>
        <xdr:cNvSpPr/>
      </xdr:nvSpPr>
      <xdr:spPr>
        <a:xfrm>
          <a:off x="9588500" y="9633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124641</xdr:rowOff>
    </xdr:from>
    <xdr:ext cx="534377" cy="259045"/>
    <xdr:sp macro="" textlink="">
      <xdr:nvSpPr>
        <xdr:cNvPr id="355" name="テキスト ボックス 354">
          <a:extLst>
            <a:ext uri="{FF2B5EF4-FFF2-40B4-BE49-F238E27FC236}">
              <a16:creationId xmlns="" xmlns:a16="http://schemas.microsoft.com/office/drawing/2014/main" id="{00000000-0008-0000-0600-000063010000}"/>
            </a:ext>
          </a:extLst>
        </xdr:cNvPr>
        <xdr:cNvSpPr txBox="1"/>
      </xdr:nvSpPr>
      <xdr:spPr>
        <a:xfrm>
          <a:off x="9372111" y="9725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54267</xdr:rowOff>
    </xdr:from>
    <xdr:to>
      <xdr:col>45</xdr:col>
      <xdr:colOff>177800</xdr:colOff>
      <xdr:row>56</xdr:row>
      <xdr:rowOff>166218</xdr:rowOff>
    </xdr:to>
    <xdr:cxnSp macro="">
      <xdr:nvCxnSpPr>
        <xdr:cNvPr id="356" name="直線コネクタ 355">
          <a:extLst>
            <a:ext uri="{FF2B5EF4-FFF2-40B4-BE49-F238E27FC236}">
              <a16:creationId xmlns="" xmlns:a16="http://schemas.microsoft.com/office/drawing/2014/main" id="{00000000-0008-0000-0600-000064010000}"/>
            </a:ext>
          </a:extLst>
        </xdr:cNvPr>
        <xdr:cNvCxnSpPr/>
      </xdr:nvCxnSpPr>
      <xdr:spPr>
        <a:xfrm>
          <a:off x="7861300" y="9655467"/>
          <a:ext cx="889000" cy="1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95872</xdr:rowOff>
    </xdr:from>
    <xdr:to>
      <xdr:col>46</xdr:col>
      <xdr:colOff>38100</xdr:colOff>
      <xdr:row>57</xdr:row>
      <xdr:rowOff>26022</xdr:rowOff>
    </xdr:to>
    <xdr:sp macro="" textlink="">
      <xdr:nvSpPr>
        <xdr:cNvPr id="357" name="フローチャート: 判断 356">
          <a:extLst>
            <a:ext uri="{FF2B5EF4-FFF2-40B4-BE49-F238E27FC236}">
              <a16:creationId xmlns="" xmlns:a16="http://schemas.microsoft.com/office/drawing/2014/main" id="{00000000-0008-0000-0600-000065010000}"/>
            </a:ext>
          </a:extLst>
        </xdr:cNvPr>
        <xdr:cNvSpPr/>
      </xdr:nvSpPr>
      <xdr:spPr>
        <a:xfrm>
          <a:off x="8699500" y="969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42549</xdr:rowOff>
    </xdr:from>
    <xdr:ext cx="534377" cy="259045"/>
    <xdr:sp macro="" textlink="">
      <xdr:nvSpPr>
        <xdr:cNvPr id="358" name="テキスト ボックス 357">
          <a:extLst>
            <a:ext uri="{FF2B5EF4-FFF2-40B4-BE49-F238E27FC236}">
              <a16:creationId xmlns="" xmlns:a16="http://schemas.microsoft.com/office/drawing/2014/main" id="{00000000-0008-0000-0600-000066010000}"/>
            </a:ext>
          </a:extLst>
        </xdr:cNvPr>
        <xdr:cNvSpPr txBox="1"/>
      </xdr:nvSpPr>
      <xdr:spPr>
        <a:xfrm>
          <a:off x="8483111" y="9472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54267</xdr:rowOff>
    </xdr:from>
    <xdr:to>
      <xdr:col>41</xdr:col>
      <xdr:colOff>50800</xdr:colOff>
      <xdr:row>57</xdr:row>
      <xdr:rowOff>26932</xdr:rowOff>
    </xdr:to>
    <xdr:cxnSp macro="">
      <xdr:nvCxnSpPr>
        <xdr:cNvPr id="359" name="直線コネクタ 358">
          <a:extLst>
            <a:ext uri="{FF2B5EF4-FFF2-40B4-BE49-F238E27FC236}">
              <a16:creationId xmlns="" xmlns:a16="http://schemas.microsoft.com/office/drawing/2014/main" id="{00000000-0008-0000-0600-000067010000}"/>
            </a:ext>
          </a:extLst>
        </xdr:cNvPr>
        <xdr:cNvCxnSpPr/>
      </xdr:nvCxnSpPr>
      <xdr:spPr>
        <a:xfrm flipV="1">
          <a:off x="6972300" y="9655467"/>
          <a:ext cx="889000" cy="14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123908</xdr:rowOff>
    </xdr:from>
    <xdr:to>
      <xdr:col>41</xdr:col>
      <xdr:colOff>101600</xdr:colOff>
      <xdr:row>57</xdr:row>
      <xdr:rowOff>54058</xdr:rowOff>
    </xdr:to>
    <xdr:sp macro="" textlink="">
      <xdr:nvSpPr>
        <xdr:cNvPr id="360" name="フローチャート: 判断 359">
          <a:extLst>
            <a:ext uri="{FF2B5EF4-FFF2-40B4-BE49-F238E27FC236}">
              <a16:creationId xmlns="" xmlns:a16="http://schemas.microsoft.com/office/drawing/2014/main" id="{00000000-0008-0000-0600-000068010000}"/>
            </a:ext>
          </a:extLst>
        </xdr:cNvPr>
        <xdr:cNvSpPr/>
      </xdr:nvSpPr>
      <xdr:spPr>
        <a:xfrm>
          <a:off x="7810500" y="9725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45185</xdr:rowOff>
    </xdr:from>
    <xdr:ext cx="534377" cy="259045"/>
    <xdr:sp macro="" textlink="">
      <xdr:nvSpPr>
        <xdr:cNvPr id="361" name="テキスト ボックス 360">
          <a:extLst>
            <a:ext uri="{FF2B5EF4-FFF2-40B4-BE49-F238E27FC236}">
              <a16:creationId xmlns="" xmlns:a16="http://schemas.microsoft.com/office/drawing/2014/main" id="{00000000-0008-0000-0600-000069010000}"/>
            </a:ext>
          </a:extLst>
        </xdr:cNvPr>
        <xdr:cNvSpPr txBox="1"/>
      </xdr:nvSpPr>
      <xdr:spPr>
        <a:xfrm>
          <a:off x="7594111" y="9817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124137</xdr:rowOff>
    </xdr:from>
    <xdr:to>
      <xdr:col>36</xdr:col>
      <xdr:colOff>165100</xdr:colOff>
      <xdr:row>57</xdr:row>
      <xdr:rowOff>54287</xdr:rowOff>
    </xdr:to>
    <xdr:sp macro="" textlink="">
      <xdr:nvSpPr>
        <xdr:cNvPr id="362" name="フローチャート: 判断 361">
          <a:extLst>
            <a:ext uri="{FF2B5EF4-FFF2-40B4-BE49-F238E27FC236}">
              <a16:creationId xmlns="" xmlns:a16="http://schemas.microsoft.com/office/drawing/2014/main" id="{00000000-0008-0000-0600-00006A010000}"/>
            </a:ext>
          </a:extLst>
        </xdr:cNvPr>
        <xdr:cNvSpPr/>
      </xdr:nvSpPr>
      <xdr:spPr>
        <a:xfrm>
          <a:off x="6921500" y="9725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70814</xdr:rowOff>
    </xdr:from>
    <xdr:ext cx="534377" cy="259045"/>
    <xdr:sp macro="" textlink="">
      <xdr:nvSpPr>
        <xdr:cNvPr id="363" name="テキスト ボックス 362">
          <a:extLst>
            <a:ext uri="{FF2B5EF4-FFF2-40B4-BE49-F238E27FC236}">
              <a16:creationId xmlns="" xmlns:a16="http://schemas.microsoft.com/office/drawing/2014/main" id="{00000000-0008-0000-0600-00006B010000}"/>
            </a:ext>
          </a:extLst>
        </xdr:cNvPr>
        <xdr:cNvSpPr txBox="1"/>
      </xdr:nvSpPr>
      <xdr:spPr>
        <a:xfrm>
          <a:off x="6705111" y="950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21463</xdr:rowOff>
    </xdr:from>
    <xdr:to>
      <xdr:col>55</xdr:col>
      <xdr:colOff>50800</xdr:colOff>
      <xdr:row>57</xdr:row>
      <xdr:rowOff>123063</xdr:rowOff>
    </xdr:to>
    <xdr:sp macro="" textlink="">
      <xdr:nvSpPr>
        <xdr:cNvPr id="369" name="楕円 368">
          <a:extLst>
            <a:ext uri="{FF2B5EF4-FFF2-40B4-BE49-F238E27FC236}">
              <a16:creationId xmlns="" xmlns:a16="http://schemas.microsoft.com/office/drawing/2014/main" id="{00000000-0008-0000-0600-000071010000}"/>
            </a:ext>
          </a:extLst>
        </xdr:cNvPr>
        <xdr:cNvSpPr/>
      </xdr:nvSpPr>
      <xdr:spPr>
        <a:xfrm>
          <a:off x="10426700" y="9794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171340</xdr:rowOff>
    </xdr:from>
    <xdr:ext cx="534377" cy="259045"/>
    <xdr:sp macro="" textlink="">
      <xdr:nvSpPr>
        <xdr:cNvPr id="370" name="普通建設事業費該当値テキスト">
          <a:extLst>
            <a:ext uri="{FF2B5EF4-FFF2-40B4-BE49-F238E27FC236}">
              <a16:creationId xmlns="" xmlns:a16="http://schemas.microsoft.com/office/drawing/2014/main" id="{00000000-0008-0000-0600-000072010000}"/>
            </a:ext>
          </a:extLst>
        </xdr:cNvPr>
        <xdr:cNvSpPr txBox="1"/>
      </xdr:nvSpPr>
      <xdr:spPr>
        <a:xfrm>
          <a:off x="10528300" y="977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116300</xdr:rowOff>
    </xdr:from>
    <xdr:to>
      <xdr:col>50</xdr:col>
      <xdr:colOff>165100</xdr:colOff>
      <xdr:row>54</xdr:row>
      <xdr:rowOff>46450</xdr:rowOff>
    </xdr:to>
    <xdr:sp macro="" textlink="">
      <xdr:nvSpPr>
        <xdr:cNvPr id="371" name="楕円 370">
          <a:extLst>
            <a:ext uri="{FF2B5EF4-FFF2-40B4-BE49-F238E27FC236}">
              <a16:creationId xmlns="" xmlns:a16="http://schemas.microsoft.com/office/drawing/2014/main" id="{00000000-0008-0000-0600-000073010000}"/>
            </a:ext>
          </a:extLst>
        </xdr:cNvPr>
        <xdr:cNvSpPr/>
      </xdr:nvSpPr>
      <xdr:spPr>
        <a:xfrm>
          <a:off x="9588500" y="920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62977</xdr:rowOff>
    </xdr:from>
    <xdr:ext cx="599010" cy="259045"/>
    <xdr:sp macro="" textlink="">
      <xdr:nvSpPr>
        <xdr:cNvPr id="372" name="テキスト ボックス 371">
          <a:extLst>
            <a:ext uri="{FF2B5EF4-FFF2-40B4-BE49-F238E27FC236}">
              <a16:creationId xmlns="" xmlns:a16="http://schemas.microsoft.com/office/drawing/2014/main" id="{00000000-0008-0000-0600-000074010000}"/>
            </a:ext>
          </a:extLst>
        </xdr:cNvPr>
        <xdr:cNvSpPr txBox="1"/>
      </xdr:nvSpPr>
      <xdr:spPr>
        <a:xfrm>
          <a:off x="9339795" y="8978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115418</xdr:rowOff>
    </xdr:from>
    <xdr:to>
      <xdr:col>46</xdr:col>
      <xdr:colOff>38100</xdr:colOff>
      <xdr:row>57</xdr:row>
      <xdr:rowOff>45568</xdr:rowOff>
    </xdr:to>
    <xdr:sp macro="" textlink="">
      <xdr:nvSpPr>
        <xdr:cNvPr id="373" name="楕円 372">
          <a:extLst>
            <a:ext uri="{FF2B5EF4-FFF2-40B4-BE49-F238E27FC236}">
              <a16:creationId xmlns="" xmlns:a16="http://schemas.microsoft.com/office/drawing/2014/main" id="{00000000-0008-0000-0600-000075010000}"/>
            </a:ext>
          </a:extLst>
        </xdr:cNvPr>
        <xdr:cNvSpPr/>
      </xdr:nvSpPr>
      <xdr:spPr>
        <a:xfrm>
          <a:off x="8699500" y="9716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36695</xdr:rowOff>
    </xdr:from>
    <xdr:ext cx="534377" cy="259045"/>
    <xdr:sp macro="" textlink="">
      <xdr:nvSpPr>
        <xdr:cNvPr id="374" name="テキスト ボックス 373">
          <a:extLst>
            <a:ext uri="{FF2B5EF4-FFF2-40B4-BE49-F238E27FC236}">
              <a16:creationId xmlns="" xmlns:a16="http://schemas.microsoft.com/office/drawing/2014/main" id="{00000000-0008-0000-0600-000076010000}"/>
            </a:ext>
          </a:extLst>
        </xdr:cNvPr>
        <xdr:cNvSpPr txBox="1"/>
      </xdr:nvSpPr>
      <xdr:spPr>
        <a:xfrm>
          <a:off x="8483111" y="980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3467</xdr:rowOff>
    </xdr:from>
    <xdr:to>
      <xdr:col>41</xdr:col>
      <xdr:colOff>101600</xdr:colOff>
      <xdr:row>56</xdr:row>
      <xdr:rowOff>105067</xdr:rowOff>
    </xdr:to>
    <xdr:sp macro="" textlink="">
      <xdr:nvSpPr>
        <xdr:cNvPr id="375" name="楕円 374">
          <a:extLst>
            <a:ext uri="{FF2B5EF4-FFF2-40B4-BE49-F238E27FC236}">
              <a16:creationId xmlns="" xmlns:a16="http://schemas.microsoft.com/office/drawing/2014/main" id="{00000000-0008-0000-0600-000077010000}"/>
            </a:ext>
          </a:extLst>
        </xdr:cNvPr>
        <xdr:cNvSpPr/>
      </xdr:nvSpPr>
      <xdr:spPr>
        <a:xfrm>
          <a:off x="7810500" y="9604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121594</xdr:rowOff>
    </xdr:from>
    <xdr:ext cx="534377" cy="259045"/>
    <xdr:sp macro="" textlink="">
      <xdr:nvSpPr>
        <xdr:cNvPr id="376" name="テキスト ボックス 375">
          <a:extLst>
            <a:ext uri="{FF2B5EF4-FFF2-40B4-BE49-F238E27FC236}">
              <a16:creationId xmlns="" xmlns:a16="http://schemas.microsoft.com/office/drawing/2014/main" id="{00000000-0008-0000-0600-000078010000}"/>
            </a:ext>
          </a:extLst>
        </xdr:cNvPr>
        <xdr:cNvSpPr txBox="1"/>
      </xdr:nvSpPr>
      <xdr:spPr>
        <a:xfrm>
          <a:off x="7594111" y="93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147582</xdr:rowOff>
    </xdr:from>
    <xdr:to>
      <xdr:col>36</xdr:col>
      <xdr:colOff>165100</xdr:colOff>
      <xdr:row>57</xdr:row>
      <xdr:rowOff>77732</xdr:rowOff>
    </xdr:to>
    <xdr:sp macro="" textlink="">
      <xdr:nvSpPr>
        <xdr:cNvPr id="377" name="楕円 376">
          <a:extLst>
            <a:ext uri="{FF2B5EF4-FFF2-40B4-BE49-F238E27FC236}">
              <a16:creationId xmlns="" xmlns:a16="http://schemas.microsoft.com/office/drawing/2014/main" id="{00000000-0008-0000-0600-000079010000}"/>
            </a:ext>
          </a:extLst>
        </xdr:cNvPr>
        <xdr:cNvSpPr/>
      </xdr:nvSpPr>
      <xdr:spPr>
        <a:xfrm>
          <a:off x="6921500" y="974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68859</xdr:rowOff>
    </xdr:from>
    <xdr:ext cx="534377" cy="259045"/>
    <xdr:sp macro="" textlink="">
      <xdr:nvSpPr>
        <xdr:cNvPr id="378" name="テキスト ボックス 377">
          <a:extLst>
            <a:ext uri="{FF2B5EF4-FFF2-40B4-BE49-F238E27FC236}">
              <a16:creationId xmlns="" xmlns:a16="http://schemas.microsoft.com/office/drawing/2014/main" id="{00000000-0008-0000-0600-00007A010000}"/>
            </a:ext>
          </a:extLst>
        </xdr:cNvPr>
        <xdr:cNvSpPr txBox="1"/>
      </xdr:nvSpPr>
      <xdr:spPr>
        <a:xfrm>
          <a:off x="6705111" y="9841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9" name="直線コネクタ 388">
          <a:extLst>
            <a:ext uri="{FF2B5EF4-FFF2-40B4-BE49-F238E27FC236}">
              <a16:creationId xmlns="" xmlns:a16="http://schemas.microsoft.com/office/drawing/2014/main" id="{00000000-0008-0000-0600-000085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0" name="テキスト ボックス 389">
          <a:extLst>
            <a:ext uri="{FF2B5EF4-FFF2-40B4-BE49-F238E27FC236}">
              <a16:creationId xmlns="" xmlns:a16="http://schemas.microsoft.com/office/drawing/2014/main" id="{00000000-0008-0000-0600-000086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1" name="直線コネクタ 390">
          <a:extLst>
            <a:ext uri="{FF2B5EF4-FFF2-40B4-BE49-F238E27FC236}">
              <a16:creationId xmlns="" xmlns:a16="http://schemas.microsoft.com/office/drawing/2014/main" id="{00000000-0008-0000-0600-000087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2" name="テキスト ボックス 391">
          <a:extLst>
            <a:ext uri="{FF2B5EF4-FFF2-40B4-BE49-F238E27FC236}">
              <a16:creationId xmlns="" xmlns:a16="http://schemas.microsoft.com/office/drawing/2014/main" id="{00000000-0008-0000-0600-000088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5" name="直線コネクタ 394">
          <a:extLst>
            <a:ext uri="{FF2B5EF4-FFF2-40B4-BE49-F238E27FC236}">
              <a16:creationId xmlns="" xmlns:a16="http://schemas.microsoft.com/office/drawing/2014/main" id="{00000000-0008-0000-0600-00008B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6" name="テキスト ボックス 395">
          <a:extLst>
            <a:ext uri="{FF2B5EF4-FFF2-40B4-BE49-F238E27FC236}">
              <a16:creationId xmlns="" xmlns:a16="http://schemas.microsoft.com/office/drawing/2014/main" id="{00000000-0008-0000-0600-00008C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7" name="直線コネクタ 396">
          <a:extLst>
            <a:ext uri="{FF2B5EF4-FFF2-40B4-BE49-F238E27FC236}">
              <a16:creationId xmlns="" xmlns:a16="http://schemas.microsoft.com/office/drawing/2014/main" id="{00000000-0008-0000-0600-00008D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8" name="テキスト ボックス 397">
          <a:extLst>
            <a:ext uri="{FF2B5EF4-FFF2-40B4-BE49-F238E27FC236}">
              <a16:creationId xmlns="" xmlns:a16="http://schemas.microsoft.com/office/drawing/2014/main" id="{00000000-0008-0000-0600-00008E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a:extLst>
            <a:ext uri="{FF2B5EF4-FFF2-40B4-BE49-F238E27FC236}">
              <a16:creationId xmlns="" xmlns:a16="http://schemas.microsoft.com/office/drawing/2014/main" id="{00000000-0008-0000-0600-00008F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a:extLst>
            <a:ext uri="{FF2B5EF4-FFF2-40B4-BE49-F238E27FC236}">
              <a16:creationId xmlns="" xmlns:a16="http://schemas.microsoft.com/office/drawing/2014/main" id="{00000000-0008-0000-0600-000090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普通建設事業費 （ うち新規整備　）グラフ枠">
          <a:extLst>
            <a:ext uri="{FF2B5EF4-FFF2-40B4-BE49-F238E27FC236}">
              <a16:creationId xmlns="" xmlns:a16="http://schemas.microsoft.com/office/drawing/2014/main" id="{00000000-0008-0000-0600-000091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129467</xdr:rowOff>
    </xdr:from>
    <xdr:to>
      <xdr:col>54</xdr:col>
      <xdr:colOff>189865</xdr:colOff>
      <xdr:row>79</xdr:row>
      <xdr:rowOff>44450</xdr:rowOff>
    </xdr:to>
    <xdr:cxnSp macro="">
      <xdr:nvCxnSpPr>
        <xdr:cNvPr id="402" name="直線コネクタ 401">
          <a:extLst>
            <a:ext uri="{FF2B5EF4-FFF2-40B4-BE49-F238E27FC236}">
              <a16:creationId xmlns="" xmlns:a16="http://schemas.microsoft.com/office/drawing/2014/main" id="{00000000-0008-0000-0600-000092010000}"/>
            </a:ext>
          </a:extLst>
        </xdr:cNvPr>
        <xdr:cNvCxnSpPr/>
      </xdr:nvCxnSpPr>
      <xdr:spPr>
        <a:xfrm flipV="1">
          <a:off x="10475595" y="12302417"/>
          <a:ext cx="1270" cy="1286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3" name="普通建設事業費 （ うち新規整備　）最小値テキスト">
          <a:extLst>
            <a:ext uri="{FF2B5EF4-FFF2-40B4-BE49-F238E27FC236}">
              <a16:creationId xmlns="" xmlns:a16="http://schemas.microsoft.com/office/drawing/2014/main" id="{00000000-0008-0000-0600-000093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4" name="直線コネクタ 403">
          <a:extLst>
            <a:ext uri="{FF2B5EF4-FFF2-40B4-BE49-F238E27FC236}">
              <a16:creationId xmlns="" xmlns:a16="http://schemas.microsoft.com/office/drawing/2014/main" id="{00000000-0008-0000-0600-000094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76144</xdr:rowOff>
    </xdr:from>
    <xdr:ext cx="599010" cy="259045"/>
    <xdr:sp macro="" textlink="">
      <xdr:nvSpPr>
        <xdr:cNvPr id="405" name="普通建設事業費 （ うち新規整備　）最大値テキスト">
          <a:extLst>
            <a:ext uri="{FF2B5EF4-FFF2-40B4-BE49-F238E27FC236}">
              <a16:creationId xmlns="" xmlns:a16="http://schemas.microsoft.com/office/drawing/2014/main" id="{00000000-0008-0000-0600-000095010000}"/>
            </a:ext>
          </a:extLst>
        </xdr:cNvPr>
        <xdr:cNvSpPr txBox="1"/>
      </xdr:nvSpPr>
      <xdr:spPr>
        <a:xfrm>
          <a:off x="10528300" y="12077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129467</xdr:rowOff>
    </xdr:from>
    <xdr:to>
      <xdr:col>55</xdr:col>
      <xdr:colOff>88900</xdr:colOff>
      <xdr:row>71</xdr:row>
      <xdr:rowOff>129467</xdr:rowOff>
    </xdr:to>
    <xdr:cxnSp macro="">
      <xdr:nvCxnSpPr>
        <xdr:cNvPr id="406" name="直線コネクタ 405">
          <a:extLst>
            <a:ext uri="{FF2B5EF4-FFF2-40B4-BE49-F238E27FC236}">
              <a16:creationId xmlns="" xmlns:a16="http://schemas.microsoft.com/office/drawing/2014/main" id="{00000000-0008-0000-0600-000096010000}"/>
            </a:ext>
          </a:extLst>
        </xdr:cNvPr>
        <xdr:cNvCxnSpPr/>
      </xdr:nvCxnSpPr>
      <xdr:spPr>
        <a:xfrm>
          <a:off x="10388600" y="1230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8720</xdr:rowOff>
    </xdr:from>
    <xdr:to>
      <xdr:col>55</xdr:col>
      <xdr:colOff>0</xdr:colOff>
      <xdr:row>79</xdr:row>
      <xdr:rowOff>18275</xdr:rowOff>
    </xdr:to>
    <xdr:cxnSp macro="">
      <xdr:nvCxnSpPr>
        <xdr:cNvPr id="407" name="直線コネクタ 406">
          <a:extLst>
            <a:ext uri="{FF2B5EF4-FFF2-40B4-BE49-F238E27FC236}">
              <a16:creationId xmlns="" xmlns:a16="http://schemas.microsoft.com/office/drawing/2014/main" id="{00000000-0008-0000-0600-000097010000}"/>
            </a:ext>
          </a:extLst>
        </xdr:cNvPr>
        <xdr:cNvCxnSpPr/>
      </xdr:nvCxnSpPr>
      <xdr:spPr>
        <a:xfrm flipV="1">
          <a:off x="9639300" y="13553270"/>
          <a:ext cx="838200" cy="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131726</xdr:rowOff>
    </xdr:from>
    <xdr:ext cx="534377" cy="259045"/>
    <xdr:sp macro="" textlink="">
      <xdr:nvSpPr>
        <xdr:cNvPr id="408" name="普通建設事業費 （ うち新規整備　）平均値テキスト">
          <a:extLst>
            <a:ext uri="{FF2B5EF4-FFF2-40B4-BE49-F238E27FC236}">
              <a16:creationId xmlns="" xmlns:a16="http://schemas.microsoft.com/office/drawing/2014/main" id="{00000000-0008-0000-0600-000098010000}"/>
            </a:ext>
          </a:extLst>
        </xdr:cNvPr>
        <xdr:cNvSpPr txBox="1"/>
      </xdr:nvSpPr>
      <xdr:spPr>
        <a:xfrm>
          <a:off x="10528300" y="131619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108849</xdr:rowOff>
    </xdr:from>
    <xdr:to>
      <xdr:col>55</xdr:col>
      <xdr:colOff>50800</xdr:colOff>
      <xdr:row>78</xdr:row>
      <xdr:rowOff>38999</xdr:rowOff>
    </xdr:to>
    <xdr:sp macro="" textlink="">
      <xdr:nvSpPr>
        <xdr:cNvPr id="409" name="フローチャート: 判断 408">
          <a:extLst>
            <a:ext uri="{FF2B5EF4-FFF2-40B4-BE49-F238E27FC236}">
              <a16:creationId xmlns="" xmlns:a16="http://schemas.microsoft.com/office/drawing/2014/main" id="{00000000-0008-0000-0600-000099010000}"/>
            </a:ext>
          </a:extLst>
        </xdr:cNvPr>
        <xdr:cNvSpPr/>
      </xdr:nvSpPr>
      <xdr:spPr>
        <a:xfrm>
          <a:off x="10426700" y="13310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45030</xdr:rowOff>
    </xdr:from>
    <xdr:to>
      <xdr:col>50</xdr:col>
      <xdr:colOff>114300</xdr:colOff>
      <xdr:row>79</xdr:row>
      <xdr:rowOff>18275</xdr:rowOff>
    </xdr:to>
    <xdr:cxnSp macro="">
      <xdr:nvCxnSpPr>
        <xdr:cNvPr id="410" name="直線コネクタ 409">
          <a:extLst>
            <a:ext uri="{FF2B5EF4-FFF2-40B4-BE49-F238E27FC236}">
              <a16:creationId xmlns="" xmlns:a16="http://schemas.microsoft.com/office/drawing/2014/main" id="{00000000-0008-0000-0600-00009A010000}"/>
            </a:ext>
          </a:extLst>
        </xdr:cNvPr>
        <xdr:cNvCxnSpPr/>
      </xdr:nvCxnSpPr>
      <xdr:spPr>
        <a:xfrm>
          <a:off x="8750300" y="13418130"/>
          <a:ext cx="889000" cy="14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101724</xdr:rowOff>
    </xdr:from>
    <xdr:to>
      <xdr:col>50</xdr:col>
      <xdr:colOff>165100</xdr:colOff>
      <xdr:row>78</xdr:row>
      <xdr:rowOff>31874</xdr:rowOff>
    </xdr:to>
    <xdr:sp macro="" textlink="">
      <xdr:nvSpPr>
        <xdr:cNvPr id="411" name="フローチャート: 判断 410">
          <a:extLst>
            <a:ext uri="{FF2B5EF4-FFF2-40B4-BE49-F238E27FC236}">
              <a16:creationId xmlns="" xmlns:a16="http://schemas.microsoft.com/office/drawing/2014/main" id="{00000000-0008-0000-0600-00009B010000}"/>
            </a:ext>
          </a:extLst>
        </xdr:cNvPr>
        <xdr:cNvSpPr/>
      </xdr:nvSpPr>
      <xdr:spPr>
        <a:xfrm>
          <a:off x="9588500" y="1330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48401</xdr:rowOff>
    </xdr:from>
    <xdr:ext cx="534377" cy="259045"/>
    <xdr:sp macro="" textlink="">
      <xdr:nvSpPr>
        <xdr:cNvPr id="412" name="テキスト ボックス 411">
          <a:extLst>
            <a:ext uri="{FF2B5EF4-FFF2-40B4-BE49-F238E27FC236}">
              <a16:creationId xmlns="" xmlns:a16="http://schemas.microsoft.com/office/drawing/2014/main" id="{00000000-0008-0000-0600-00009C010000}"/>
            </a:ext>
          </a:extLst>
        </xdr:cNvPr>
        <xdr:cNvSpPr txBox="1"/>
      </xdr:nvSpPr>
      <xdr:spPr>
        <a:xfrm>
          <a:off x="9372111" y="1307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45030</xdr:rowOff>
    </xdr:from>
    <xdr:to>
      <xdr:col>45</xdr:col>
      <xdr:colOff>177800</xdr:colOff>
      <xdr:row>78</xdr:row>
      <xdr:rowOff>165334</xdr:rowOff>
    </xdr:to>
    <xdr:cxnSp macro="">
      <xdr:nvCxnSpPr>
        <xdr:cNvPr id="413" name="直線コネクタ 412">
          <a:extLst>
            <a:ext uri="{FF2B5EF4-FFF2-40B4-BE49-F238E27FC236}">
              <a16:creationId xmlns="" xmlns:a16="http://schemas.microsoft.com/office/drawing/2014/main" id="{00000000-0008-0000-0600-00009D010000}"/>
            </a:ext>
          </a:extLst>
        </xdr:cNvPr>
        <xdr:cNvCxnSpPr/>
      </xdr:nvCxnSpPr>
      <xdr:spPr>
        <a:xfrm flipV="1">
          <a:off x="7861300" y="13418130"/>
          <a:ext cx="889000" cy="120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752</xdr:rowOff>
    </xdr:from>
    <xdr:to>
      <xdr:col>46</xdr:col>
      <xdr:colOff>38100</xdr:colOff>
      <xdr:row>78</xdr:row>
      <xdr:rowOff>102352</xdr:rowOff>
    </xdr:to>
    <xdr:sp macro="" textlink="">
      <xdr:nvSpPr>
        <xdr:cNvPr id="414" name="フローチャート: 判断 413">
          <a:extLst>
            <a:ext uri="{FF2B5EF4-FFF2-40B4-BE49-F238E27FC236}">
              <a16:creationId xmlns="" xmlns:a16="http://schemas.microsoft.com/office/drawing/2014/main" id="{00000000-0008-0000-0600-00009E010000}"/>
            </a:ext>
          </a:extLst>
        </xdr:cNvPr>
        <xdr:cNvSpPr/>
      </xdr:nvSpPr>
      <xdr:spPr>
        <a:xfrm>
          <a:off x="8699500" y="1337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93479</xdr:rowOff>
    </xdr:from>
    <xdr:ext cx="534377" cy="259045"/>
    <xdr:sp macro="" textlink="">
      <xdr:nvSpPr>
        <xdr:cNvPr id="415" name="テキスト ボックス 414">
          <a:extLst>
            <a:ext uri="{FF2B5EF4-FFF2-40B4-BE49-F238E27FC236}">
              <a16:creationId xmlns="" xmlns:a16="http://schemas.microsoft.com/office/drawing/2014/main" id="{00000000-0008-0000-0600-00009F010000}"/>
            </a:ext>
          </a:extLst>
        </xdr:cNvPr>
        <xdr:cNvSpPr txBox="1"/>
      </xdr:nvSpPr>
      <xdr:spPr>
        <a:xfrm>
          <a:off x="8483111" y="1346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156175</xdr:rowOff>
    </xdr:from>
    <xdr:to>
      <xdr:col>41</xdr:col>
      <xdr:colOff>50800</xdr:colOff>
      <xdr:row>78</xdr:row>
      <xdr:rowOff>165334</xdr:rowOff>
    </xdr:to>
    <xdr:cxnSp macro="">
      <xdr:nvCxnSpPr>
        <xdr:cNvPr id="416" name="直線コネクタ 415">
          <a:extLst>
            <a:ext uri="{FF2B5EF4-FFF2-40B4-BE49-F238E27FC236}">
              <a16:creationId xmlns="" xmlns:a16="http://schemas.microsoft.com/office/drawing/2014/main" id="{00000000-0008-0000-0600-0000A0010000}"/>
            </a:ext>
          </a:extLst>
        </xdr:cNvPr>
        <xdr:cNvCxnSpPr/>
      </xdr:nvCxnSpPr>
      <xdr:spPr>
        <a:xfrm>
          <a:off x="6972300" y="13529275"/>
          <a:ext cx="889000" cy="9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15291</xdr:rowOff>
    </xdr:from>
    <xdr:to>
      <xdr:col>41</xdr:col>
      <xdr:colOff>101600</xdr:colOff>
      <xdr:row>78</xdr:row>
      <xdr:rowOff>116891</xdr:rowOff>
    </xdr:to>
    <xdr:sp macro="" textlink="">
      <xdr:nvSpPr>
        <xdr:cNvPr id="417" name="フローチャート: 判断 416">
          <a:extLst>
            <a:ext uri="{FF2B5EF4-FFF2-40B4-BE49-F238E27FC236}">
              <a16:creationId xmlns="" xmlns:a16="http://schemas.microsoft.com/office/drawing/2014/main" id="{00000000-0008-0000-0600-0000A1010000}"/>
            </a:ext>
          </a:extLst>
        </xdr:cNvPr>
        <xdr:cNvSpPr/>
      </xdr:nvSpPr>
      <xdr:spPr>
        <a:xfrm>
          <a:off x="7810500" y="13388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133418</xdr:rowOff>
    </xdr:from>
    <xdr:ext cx="534377" cy="259045"/>
    <xdr:sp macro="" textlink="">
      <xdr:nvSpPr>
        <xdr:cNvPr id="418" name="テキスト ボックス 417">
          <a:extLst>
            <a:ext uri="{FF2B5EF4-FFF2-40B4-BE49-F238E27FC236}">
              <a16:creationId xmlns="" xmlns:a16="http://schemas.microsoft.com/office/drawing/2014/main" id="{00000000-0008-0000-0600-0000A2010000}"/>
            </a:ext>
          </a:extLst>
        </xdr:cNvPr>
        <xdr:cNvSpPr txBox="1"/>
      </xdr:nvSpPr>
      <xdr:spPr>
        <a:xfrm>
          <a:off x="7594111" y="13163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167942</xdr:rowOff>
    </xdr:from>
    <xdr:to>
      <xdr:col>36</xdr:col>
      <xdr:colOff>165100</xdr:colOff>
      <xdr:row>78</xdr:row>
      <xdr:rowOff>98092</xdr:rowOff>
    </xdr:to>
    <xdr:sp macro="" textlink="">
      <xdr:nvSpPr>
        <xdr:cNvPr id="419" name="フローチャート: 判断 418">
          <a:extLst>
            <a:ext uri="{FF2B5EF4-FFF2-40B4-BE49-F238E27FC236}">
              <a16:creationId xmlns="" xmlns:a16="http://schemas.microsoft.com/office/drawing/2014/main" id="{00000000-0008-0000-0600-0000A3010000}"/>
            </a:ext>
          </a:extLst>
        </xdr:cNvPr>
        <xdr:cNvSpPr/>
      </xdr:nvSpPr>
      <xdr:spPr>
        <a:xfrm>
          <a:off x="6921500" y="1336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114619</xdr:rowOff>
    </xdr:from>
    <xdr:ext cx="534377" cy="259045"/>
    <xdr:sp macro="" textlink="">
      <xdr:nvSpPr>
        <xdr:cNvPr id="420" name="テキスト ボックス 419">
          <a:extLst>
            <a:ext uri="{FF2B5EF4-FFF2-40B4-BE49-F238E27FC236}">
              <a16:creationId xmlns="" xmlns:a16="http://schemas.microsoft.com/office/drawing/2014/main" id="{00000000-0008-0000-0600-0000A4010000}"/>
            </a:ext>
          </a:extLst>
        </xdr:cNvPr>
        <xdr:cNvSpPr txBox="1"/>
      </xdr:nvSpPr>
      <xdr:spPr>
        <a:xfrm>
          <a:off x="6705111" y="1314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600-0000A5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600-0000A6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600-0000A7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a:extLst>
            <a:ext uri="{FF2B5EF4-FFF2-40B4-BE49-F238E27FC236}">
              <a16:creationId xmlns="" xmlns:a16="http://schemas.microsoft.com/office/drawing/2014/main" id="{00000000-0008-0000-0600-0000A8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a:extLst>
            <a:ext uri="{FF2B5EF4-FFF2-40B4-BE49-F238E27FC236}">
              <a16:creationId xmlns="" xmlns:a16="http://schemas.microsoft.com/office/drawing/2014/main" id="{00000000-0008-0000-0600-0000A9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129370</xdr:rowOff>
    </xdr:from>
    <xdr:to>
      <xdr:col>55</xdr:col>
      <xdr:colOff>50800</xdr:colOff>
      <xdr:row>79</xdr:row>
      <xdr:rowOff>59520</xdr:rowOff>
    </xdr:to>
    <xdr:sp macro="" textlink="">
      <xdr:nvSpPr>
        <xdr:cNvPr id="426" name="楕円 425">
          <a:extLst>
            <a:ext uri="{FF2B5EF4-FFF2-40B4-BE49-F238E27FC236}">
              <a16:creationId xmlns="" xmlns:a16="http://schemas.microsoft.com/office/drawing/2014/main" id="{00000000-0008-0000-0600-0000AA010000}"/>
            </a:ext>
          </a:extLst>
        </xdr:cNvPr>
        <xdr:cNvSpPr/>
      </xdr:nvSpPr>
      <xdr:spPr>
        <a:xfrm>
          <a:off x="10426700" y="1350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44297</xdr:rowOff>
    </xdr:from>
    <xdr:ext cx="469744" cy="259045"/>
    <xdr:sp macro="" textlink="">
      <xdr:nvSpPr>
        <xdr:cNvPr id="427" name="普通建設事業費 （ うち新規整備　）該当値テキスト">
          <a:extLst>
            <a:ext uri="{FF2B5EF4-FFF2-40B4-BE49-F238E27FC236}">
              <a16:creationId xmlns="" xmlns:a16="http://schemas.microsoft.com/office/drawing/2014/main" id="{00000000-0008-0000-0600-0000AB010000}"/>
            </a:ext>
          </a:extLst>
        </xdr:cNvPr>
        <xdr:cNvSpPr txBox="1"/>
      </xdr:nvSpPr>
      <xdr:spPr>
        <a:xfrm>
          <a:off x="10528300" y="1341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138925</xdr:rowOff>
    </xdr:from>
    <xdr:to>
      <xdr:col>50</xdr:col>
      <xdr:colOff>165100</xdr:colOff>
      <xdr:row>79</xdr:row>
      <xdr:rowOff>69075</xdr:rowOff>
    </xdr:to>
    <xdr:sp macro="" textlink="">
      <xdr:nvSpPr>
        <xdr:cNvPr id="428" name="楕円 427">
          <a:extLst>
            <a:ext uri="{FF2B5EF4-FFF2-40B4-BE49-F238E27FC236}">
              <a16:creationId xmlns="" xmlns:a16="http://schemas.microsoft.com/office/drawing/2014/main" id="{00000000-0008-0000-0600-0000AC010000}"/>
            </a:ext>
          </a:extLst>
        </xdr:cNvPr>
        <xdr:cNvSpPr/>
      </xdr:nvSpPr>
      <xdr:spPr>
        <a:xfrm>
          <a:off x="9588500" y="1351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60202</xdr:rowOff>
    </xdr:from>
    <xdr:ext cx="469744" cy="259045"/>
    <xdr:sp macro="" textlink="">
      <xdr:nvSpPr>
        <xdr:cNvPr id="429" name="テキスト ボックス 428">
          <a:extLst>
            <a:ext uri="{FF2B5EF4-FFF2-40B4-BE49-F238E27FC236}">
              <a16:creationId xmlns="" xmlns:a16="http://schemas.microsoft.com/office/drawing/2014/main" id="{00000000-0008-0000-0600-0000AD010000}"/>
            </a:ext>
          </a:extLst>
        </xdr:cNvPr>
        <xdr:cNvSpPr txBox="1"/>
      </xdr:nvSpPr>
      <xdr:spPr>
        <a:xfrm>
          <a:off x="9404428" y="13604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165680</xdr:rowOff>
    </xdr:from>
    <xdr:to>
      <xdr:col>46</xdr:col>
      <xdr:colOff>38100</xdr:colOff>
      <xdr:row>78</xdr:row>
      <xdr:rowOff>95830</xdr:rowOff>
    </xdr:to>
    <xdr:sp macro="" textlink="">
      <xdr:nvSpPr>
        <xdr:cNvPr id="430" name="楕円 429">
          <a:extLst>
            <a:ext uri="{FF2B5EF4-FFF2-40B4-BE49-F238E27FC236}">
              <a16:creationId xmlns="" xmlns:a16="http://schemas.microsoft.com/office/drawing/2014/main" id="{00000000-0008-0000-0600-0000AE010000}"/>
            </a:ext>
          </a:extLst>
        </xdr:cNvPr>
        <xdr:cNvSpPr/>
      </xdr:nvSpPr>
      <xdr:spPr>
        <a:xfrm>
          <a:off x="8699500" y="1336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112357</xdr:rowOff>
    </xdr:from>
    <xdr:ext cx="534377" cy="259045"/>
    <xdr:sp macro="" textlink="">
      <xdr:nvSpPr>
        <xdr:cNvPr id="431" name="テキスト ボックス 430">
          <a:extLst>
            <a:ext uri="{FF2B5EF4-FFF2-40B4-BE49-F238E27FC236}">
              <a16:creationId xmlns="" xmlns:a16="http://schemas.microsoft.com/office/drawing/2014/main" id="{00000000-0008-0000-0600-0000AF010000}"/>
            </a:ext>
          </a:extLst>
        </xdr:cNvPr>
        <xdr:cNvSpPr txBox="1"/>
      </xdr:nvSpPr>
      <xdr:spPr>
        <a:xfrm>
          <a:off x="8483111" y="13142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114534</xdr:rowOff>
    </xdr:from>
    <xdr:to>
      <xdr:col>41</xdr:col>
      <xdr:colOff>101600</xdr:colOff>
      <xdr:row>79</xdr:row>
      <xdr:rowOff>44684</xdr:rowOff>
    </xdr:to>
    <xdr:sp macro="" textlink="">
      <xdr:nvSpPr>
        <xdr:cNvPr id="432" name="楕円 431">
          <a:extLst>
            <a:ext uri="{FF2B5EF4-FFF2-40B4-BE49-F238E27FC236}">
              <a16:creationId xmlns="" xmlns:a16="http://schemas.microsoft.com/office/drawing/2014/main" id="{00000000-0008-0000-0600-0000B0010000}"/>
            </a:ext>
          </a:extLst>
        </xdr:cNvPr>
        <xdr:cNvSpPr/>
      </xdr:nvSpPr>
      <xdr:spPr>
        <a:xfrm>
          <a:off x="7810500" y="1348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35811</xdr:rowOff>
    </xdr:from>
    <xdr:ext cx="469744" cy="259045"/>
    <xdr:sp macro="" textlink="">
      <xdr:nvSpPr>
        <xdr:cNvPr id="433" name="テキスト ボックス 432">
          <a:extLst>
            <a:ext uri="{FF2B5EF4-FFF2-40B4-BE49-F238E27FC236}">
              <a16:creationId xmlns="" xmlns:a16="http://schemas.microsoft.com/office/drawing/2014/main" id="{00000000-0008-0000-0600-0000B1010000}"/>
            </a:ext>
          </a:extLst>
        </xdr:cNvPr>
        <xdr:cNvSpPr txBox="1"/>
      </xdr:nvSpPr>
      <xdr:spPr>
        <a:xfrm>
          <a:off x="7626428" y="1358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105375</xdr:rowOff>
    </xdr:from>
    <xdr:to>
      <xdr:col>36</xdr:col>
      <xdr:colOff>165100</xdr:colOff>
      <xdr:row>79</xdr:row>
      <xdr:rowOff>35525</xdr:rowOff>
    </xdr:to>
    <xdr:sp macro="" textlink="">
      <xdr:nvSpPr>
        <xdr:cNvPr id="434" name="楕円 433">
          <a:extLst>
            <a:ext uri="{FF2B5EF4-FFF2-40B4-BE49-F238E27FC236}">
              <a16:creationId xmlns="" xmlns:a16="http://schemas.microsoft.com/office/drawing/2014/main" id="{00000000-0008-0000-0600-0000B2010000}"/>
            </a:ext>
          </a:extLst>
        </xdr:cNvPr>
        <xdr:cNvSpPr/>
      </xdr:nvSpPr>
      <xdr:spPr>
        <a:xfrm>
          <a:off x="6921500" y="13478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26652</xdr:rowOff>
    </xdr:from>
    <xdr:ext cx="469744" cy="259045"/>
    <xdr:sp macro="" textlink="">
      <xdr:nvSpPr>
        <xdr:cNvPr id="435" name="テキスト ボックス 434">
          <a:extLst>
            <a:ext uri="{FF2B5EF4-FFF2-40B4-BE49-F238E27FC236}">
              <a16:creationId xmlns="" xmlns:a16="http://schemas.microsoft.com/office/drawing/2014/main" id="{00000000-0008-0000-0600-0000B3010000}"/>
            </a:ext>
          </a:extLst>
        </xdr:cNvPr>
        <xdr:cNvSpPr txBox="1"/>
      </xdr:nvSpPr>
      <xdr:spPr>
        <a:xfrm>
          <a:off x="6737428" y="1357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a:extLst>
            <a:ext uri="{FF2B5EF4-FFF2-40B4-BE49-F238E27FC236}">
              <a16:creationId xmlns="" xmlns:a16="http://schemas.microsoft.com/office/drawing/2014/main" id="{00000000-0008-0000-0600-0000B4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a:extLst>
            <a:ext uri="{FF2B5EF4-FFF2-40B4-BE49-F238E27FC236}">
              <a16:creationId xmlns="" xmlns:a16="http://schemas.microsoft.com/office/drawing/2014/main" id="{00000000-0008-0000-0600-0000B5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a:extLst>
            <a:ext uri="{FF2B5EF4-FFF2-40B4-BE49-F238E27FC236}">
              <a16:creationId xmlns="" xmlns:a16="http://schemas.microsoft.com/office/drawing/2014/main" id="{00000000-0008-0000-0600-0000B6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600-0000B7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600-0000B8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a:extLst>
            <a:ext uri="{FF2B5EF4-FFF2-40B4-BE49-F238E27FC236}">
              <a16:creationId xmlns="" xmlns:a16="http://schemas.microsoft.com/office/drawing/2014/main" id="{00000000-0008-0000-0600-0000B9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a:extLst>
            <a:ext uri="{FF2B5EF4-FFF2-40B4-BE49-F238E27FC236}">
              <a16:creationId xmlns="" xmlns:a16="http://schemas.microsoft.com/office/drawing/2014/main" id="{00000000-0008-0000-0600-0000BA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a:extLst>
            <a:ext uri="{FF2B5EF4-FFF2-40B4-BE49-F238E27FC236}">
              <a16:creationId xmlns="" xmlns:a16="http://schemas.microsoft.com/office/drawing/2014/main" id="{00000000-0008-0000-0600-0000BB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a:extLst>
            <a:ext uri="{FF2B5EF4-FFF2-40B4-BE49-F238E27FC236}">
              <a16:creationId xmlns="" xmlns:a16="http://schemas.microsoft.com/office/drawing/2014/main" id="{00000000-0008-0000-0600-0000BC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a:extLst>
            <a:ext uri="{FF2B5EF4-FFF2-40B4-BE49-F238E27FC236}">
              <a16:creationId xmlns="" xmlns:a16="http://schemas.microsoft.com/office/drawing/2014/main" id="{00000000-0008-0000-0600-0000BD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6" name="直線コネクタ 445">
          <a:extLst>
            <a:ext uri="{FF2B5EF4-FFF2-40B4-BE49-F238E27FC236}">
              <a16:creationId xmlns="" xmlns:a16="http://schemas.microsoft.com/office/drawing/2014/main" id="{00000000-0008-0000-0600-0000BE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7" name="テキスト ボックス 446">
          <a:extLst>
            <a:ext uri="{FF2B5EF4-FFF2-40B4-BE49-F238E27FC236}">
              <a16:creationId xmlns="" xmlns:a16="http://schemas.microsoft.com/office/drawing/2014/main" id="{00000000-0008-0000-0600-0000BF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 xmlns:a16="http://schemas.microsoft.com/office/drawing/2014/main" id="{00000000-0008-0000-06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0" name="直線コネクタ 449">
          <a:extLst>
            <a:ext uri="{FF2B5EF4-FFF2-40B4-BE49-F238E27FC236}">
              <a16:creationId xmlns="" xmlns:a16="http://schemas.microsoft.com/office/drawing/2014/main" id="{00000000-0008-0000-0600-0000C2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1" name="テキスト ボックス 450">
          <a:extLst>
            <a:ext uri="{FF2B5EF4-FFF2-40B4-BE49-F238E27FC236}">
              <a16:creationId xmlns="" xmlns:a16="http://schemas.microsoft.com/office/drawing/2014/main" id="{00000000-0008-0000-0600-0000C3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114263</xdr:rowOff>
    </xdr:from>
    <xdr:to>
      <xdr:col>54</xdr:col>
      <xdr:colOff>189865</xdr:colOff>
      <xdr:row>98</xdr:row>
      <xdr:rowOff>16531</xdr:rowOff>
    </xdr:to>
    <xdr:cxnSp macro="">
      <xdr:nvCxnSpPr>
        <xdr:cNvPr id="455" name="直線コネクタ 454">
          <a:extLst>
            <a:ext uri="{FF2B5EF4-FFF2-40B4-BE49-F238E27FC236}">
              <a16:creationId xmlns="" xmlns:a16="http://schemas.microsoft.com/office/drawing/2014/main" id="{00000000-0008-0000-0600-0000C7010000}"/>
            </a:ext>
          </a:extLst>
        </xdr:cNvPr>
        <xdr:cNvCxnSpPr/>
      </xdr:nvCxnSpPr>
      <xdr:spPr>
        <a:xfrm flipV="1">
          <a:off x="10475595" y="15544763"/>
          <a:ext cx="1270" cy="1273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20358</xdr:rowOff>
    </xdr:from>
    <xdr:ext cx="469744" cy="259045"/>
    <xdr:sp macro="" textlink="">
      <xdr:nvSpPr>
        <xdr:cNvPr id="456" name="普通建設事業費 （ うち更新整備　）最小値テキスト">
          <a:extLst>
            <a:ext uri="{FF2B5EF4-FFF2-40B4-BE49-F238E27FC236}">
              <a16:creationId xmlns="" xmlns:a16="http://schemas.microsoft.com/office/drawing/2014/main" id="{00000000-0008-0000-0600-0000C8010000}"/>
            </a:ext>
          </a:extLst>
        </xdr:cNvPr>
        <xdr:cNvSpPr txBox="1"/>
      </xdr:nvSpPr>
      <xdr:spPr>
        <a:xfrm>
          <a:off x="10528300" y="16822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16531</xdr:rowOff>
    </xdr:from>
    <xdr:to>
      <xdr:col>55</xdr:col>
      <xdr:colOff>88900</xdr:colOff>
      <xdr:row>98</xdr:row>
      <xdr:rowOff>16531</xdr:rowOff>
    </xdr:to>
    <xdr:cxnSp macro="">
      <xdr:nvCxnSpPr>
        <xdr:cNvPr id="457" name="直線コネクタ 456">
          <a:extLst>
            <a:ext uri="{FF2B5EF4-FFF2-40B4-BE49-F238E27FC236}">
              <a16:creationId xmlns="" xmlns:a16="http://schemas.microsoft.com/office/drawing/2014/main" id="{00000000-0008-0000-0600-0000C9010000}"/>
            </a:ext>
          </a:extLst>
        </xdr:cNvPr>
        <xdr:cNvCxnSpPr/>
      </xdr:nvCxnSpPr>
      <xdr:spPr>
        <a:xfrm>
          <a:off x="10388600" y="1681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60940</xdr:rowOff>
    </xdr:from>
    <xdr:ext cx="599010" cy="259045"/>
    <xdr:sp macro="" textlink="">
      <xdr:nvSpPr>
        <xdr:cNvPr id="458" name="普通建設事業費 （ うち更新整備　）最大値テキスト">
          <a:extLst>
            <a:ext uri="{FF2B5EF4-FFF2-40B4-BE49-F238E27FC236}">
              <a16:creationId xmlns="" xmlns:a16="http://schemas.microsoft.com/office/drawing/2014/main" id="{00000000-0008-0000-0600-0000CA010000}"/>
            </a:ext>
          </a:extLst>
        </xdr:cNvPr>
        <xdr:cNvSpPr txBox="1"/>
      </xdr:nvSpPr>
      <xdr:spPr>
        <a:xfrm>
          <a:off x="10528300" y="15319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114263</xdr:rowOff>
    </xdr:from>
    <xdr:to>
      <xdr:col>55</xdr:col>
      <xdr:colOff>88900</xdr:colOff>
      <xdr:row>90</xdr:row>
      <xdr:rowOff>114263</xdr:rowOff>
    </xdr:to>
    <xdr:cxnSp macro="">
      <xdr:nvCxnSpPr>
        <xdr:cNvPr id="459" name="直線コネクタ 458">
          <a:extLst>
            <a:ext uri="{FF2B5EF4-FFF2-40B4-BE49-F238E27FC236}">
              <a16:creationId xmlns="" xmlns:a16="http://schemas.microsoft.com/office/drawing/2014/main" id="{00000000-0008-0000-0600-0000CB010000}"/>
            </a:ext>
          </a:extLst>
        </xdr:cNvPr>
        <xdr:cNvCxnSpPr/>
      </xdr:nvCxnSpPr>
      <xdr:spPr>
        <a:xfrm>
          <a:off x="10388600" y="15544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92</xdr:row>
      <xdr:rowOff>76646</xdr:rowOff>
    </xdr:from>
    <xdr:to>
      <xdr:col>55</xdr:col>
      <xdr:colOff>0</xdr:colOff>
      <xdr:row>96</xdr:row>
      <xdr:rowOff>102615</xdr:rowOff>
    </xdr:to>
    <xdr:cxnSp macro="">
      <xdr:nvCxnSpPr>
        <xdr:cNvPr id="460" name="直線コネクタ 459">
          <a:extLst>
            <a:ext uri="{FF2B5EF4-FFF2-40B4-BE49-F238E27FC236}">
              <a16:creationId xmlns="" xmlns:a16="http://schemas.microsoft.com/office/drawing/2014/main" id="{00000000-0008-0000-0600-0000CC010000}"/>
            </a:ext>
          </a:extLst>
        </xdr:cNvPr>
        <xdr:cNvCxnSpPr/>
      </xdr:nvCxnSpPr>
      <xdr:spPr>
        <a:xfrm>
          <a:off x="9639300" y="15850046"/>
          <a:ext cx="838200" cy="711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30143</xdr:rowOff>
    </xdr:from>
    <xdr:ext cx="534377" cy="259045"/>
    <xdr:sp macro="" textlink="">
      <xdr:nvSpPr>
        <xdr:cNvPr id="461" name="普通建設事業費 （ うち更新整備　）平均値テキスト">
          <a:extLst>
            <a:ext uri="{FF2B5EF4-FFF2-40B4-BE49-F238E27FC236}">
              <a16:creationId xmlns="" xmlns:a16="http://schemas.microsoft.com/office/drawing/2014/main" id="{00000000-0008-0000-0600-0000CD010000}"/>
            </a:ext>
          </a:extLst>
        </xdr:cNvPr>
        <xdr:cNvSpPr txBox="1"/>
      </xdr:nvSpPr>
      <xdr:spPr>
        <a:xfrm>
          <a:off x="10528300" y="16317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7266</xdr:rowOff>
    </xdr:from>
    <xdr:to>
      <xdr:col>55</xdr:col>
      <xdr:colOff>50800</xdr:colOff>
      <xdr:row>96</xdr:row>
      <xdr:rowOff>108866</xdr:rowOff>
    </xdr:to>
    <xdr:sp macro="" textlink="">
      <xdr:nvSpPr>
        <xdr:cNvPr id="462" name="フローチャート: 判断 461">
          <a:extLst>
            <a:ext uri="{FF2B5EF4-FFF2-40B4-BE49-F238E27FC236}">
              <a16:creationId xmlns="" xmlns:a16="http://schemas.microsoft.com/office/drawing/2014/main" id="{00000000-0008-0000-0600-0000CE010000}"/>
            </a:ext>
          </a:extLst>
        </xdr:cNvPr>
        <xdr:cNvSpPr/>
      </xdr:nvSpPr>
      <xdr:spPr>
        <a:xfrm>
          <a:off x="10426700" y="16466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76646</xdr:rowOff>
    </xdr:from>
    <xdr:to>
      <xdr:col>50</xdr:col>
      <xdr:colOff>114300</xdr:colOff>
      <xdr:row>96</xdr:row>
      <xdr:rowOff>144380</xdr:rowOff>
    </xdr:to>
    <xdr:cxnSp macro="">
      <xdr:nvCxnSpPr>
        <xdr:cNvPr id="463" name="直線コネクタ 462">
          <a:extLst>
            <a:ext uri="{FF2B5EF4-FFF2-40B4-BE49-F238E27FC236}">
              <a16:creationId xmlns="" xmlns:a16="http://schemas.microsoft.com/office/drawing/2014/main" id="{00000000-0008-0000-0600-0000CF010000}"/>
            </a:ext>
          </a:extLst>
        </xdr:cNvPr>
        <xdr:cNvCxnSpPr/>
      </xdr:nvCxnSpPr>
      <xdr:spPr>
        <a:xfrm flipV="1">
          <a:off x="8750300" y="15850046"/>
          <a:ext cx="889000" cy="753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58068</xdr:rowOff>
    </xdr:from>
    <xdr:to>
      <xdr:col>50</xdr:col>
      <xdr:colOff>165100</xdr:colOff>
      <xdr:row>96</xdr:row>
      <xdr:rowOff>159668</xdr:rowOff>
    </xdr:to>
    <xdr:sp macro="" textlink="">
      <xdr:nvSpPr>
        <xdr:cNvPr id="464" name="フローチャート: 判断 463">
          <a:extLst>
            <a:ext uri="{FF2B5EF4-FFF2-40B4-BE49-F238E27FC236}">
              <a16:creationId xmlns="" xmlns:a16="http://schemas.microsoft.com/office/drawing/2014/main" id="{00000000-0008-0000-0600-0000D0010000}"/>
            </a:ext>
          </a:extLst>
        </xdr:cNvPr>
        <xdr:cNvSpPr/>
      </xdr:nvSpPr>
      <xdr:spPr>
        <a:xfrm>
          <a:off x="9588500" y="16517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150795</xdr:rowOff>
    </xdr:from>
    <xdr:ext cx="534377" cy="259045"/>
    <xdr:sp macro="" textlink="">
      <xdr:nvSpPr>
        <xdr:cNvPr id="465" name="テキスト ボックス 464">
          <a:extLst>
            <a:ext uri="{FF2B5EF4-FFF2-40B4-BE49-F238E27FC236}">
              <a16:creationId xmlns="" xmlns:a16="http://schemas.microsoft.com/office/drawing/2014/main" id="{00000000-0008-0000-0600-0000D1010000}"/>
            </a:ext>
          </a:extLst>
        </xdr:cNvPr>
        <xdr:cNvSpPr txBox="1"/>
      </xdr:nvSpPr>
      <xdr:spPr>
        <a:xfrm>
          <a:off x="9372111" y="16609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51580</xdr:rowOff>
    </xdr:from>
    <xdr:to>
      <xdr:col>45</xdr:col>
      <xdr:colOff>177800</xdr:colOff>
      <xdr:row>96</xdr:row>
      <xdr:rowOff>144380</xdr:rowOff>
    </xdr:to>
    <xdr:cxnSp macro="">
      <xdr:nvCxnSpPr>
        <xdr:cNvPr id="466" name="直線コネクタ 465">
          <a:extLst>
            <a:ext uri="{FF2B5EF4-FFF2-40B4-BE49-F238E27FC236}">
              <a16:creationId xmlns="" xmlns:a16="http://schemas.microsoft.com/office/drawing/2014/main" id="{00000000-0008-0000-0600-0000D2010000}"/>
            </a:ext>
          </a:extLst>
        </xdr:cNvPr>
        <xdr:cNvCxnSpPr/>
      </xdr:nvCxnSpPr>
      <xdr:spPr>
        <a:xfrm>
          <a:off x="7861300" y="16339330"/>
          <a:ext cx="889000" cy="26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102639</xdr:rowOff>
    </xdr:from>
    <xdr:to>
      <xdr:col>46</xdr:col>
      <xdr:colOff>38100</xdr:colOff>
      <xdr:row>97</xdr:row>
      <xdr:rowOff>32789</xdr:rowOff>
    </xdr:to>
    <xdr:sp macro="" textlink="">
      <xdr:nvSpPr>
        <xdr:cNvPr id="467" name="フローチャート: 判断 466">
          <a:extLst>
            <a:ext uri="{FF2B5EF4-FFF2-40B4-BE49-F238E27FC236}">
              <a16:creationId xmlns="" xmlns:a16="http://schemas.microsoft.com/office/drawing/2014/main" id="{00000000-0008-0000-0600-0000D3010000}"/>
            </a:ext>
          </a:extLst>
        </xdr:cNvPr>
        <xdr:cNvSpPr/>
      </xdr:nvSpPr>
      <xdr:spPr>
        <a:xfrm>
          <a:off x="8699500" y="16561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23916</xdr:rowOff>
    </xdr:from>
    <xdr:ext cx="534377" cy="259045"/>
    <xdr:sp macro="" textlink="">
      <xdr:nvSpPr>
        <xdr:cNvPr id="468" name="テキスト ボックス 467">
          <a:extLst>
            <a:ext uri="{FF2B5EF4-FFF2-40B4-BE49-F238E27FC236}">
              <a16:creationId xmlns="" xmlns:a16="http://schemas.microsoft.com/office/drawing/2014/main" id="{00000000-0008-0000-0600-0000D4010000}"/>
            </a:ext>
          </a:extLst>
        </xdr:cNvPr>
        <xdr:cNvSpPr txBox="1"/>
      </xdr:nvSpPr>
      <xdr:spPr>
        <a:xfrm>
          <a:off x="8483111" y="16654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51580</xdr:rowOff>
    </xdr:from>
    <xdr:to>
      <xdr:col>41</xdr:col>
      <xdr:colOff>50800</xdr:colOff>
      <xdr:row>96</xdr:row>
      <xdr:rowOff>65429</xdr:rowOff>
    </xdr:to>
    <xdr:cxnSp macro="">
      <xdr:nvCxnSpPr>
        <xdr:cNvPr id="469" name="直線コネクタ 468">
          <a:extLst>
            <a:ext uri="{FF2B5EF4-FFF2-40B4-BE49-F238E27FC236}">
              <a16:creationId xmlns="" xmlns:a16="http://schemas.microsoft.com/office/drawing/2014/main" id="{00000000-0008-0000-0600-0000D5010000}"/>
            </a:ext>
          </a:extLst>
        </xdr:cNvPr>
        <xdr:cNvCxnSpPr/>
      </xdr:nvCxnSpPr>
      <xdr:spPr>
        <a:xfrm flipV="1">
          <a:off x="6972300" y="16339330"/>
          <a:ext cx="889000" cy="18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104581</xdr:rowOff>
    </xdr:from>
    <xdr:to>
      <xdr:col>41</xdr:col>
      <xdr:colOff>101600</xdr:colOff>
      <xdr:row>97</xdr:row>
      <xdr:rowOff>34731</xdr:rowOff>
    </xdr:to>
    <xdr:sp macro="" textlink="">
      <xdr:nvSpPr>
        <xdr:cNvPr id="470" name="フローチャート: 判断 469">
          <a:extLst>
            <a:ext uri="{FF2B5EF4-FFF2-40B4-BE49-F238E27FC236}">
              <a16:creationId xmlns="" xmlns:a16="http://schemas.microsoft.com/office/drawing/2014/main" id="{00000000-0008-0000-0600-0000D6010000}"/>
            </a:ext>
          </a:extLst>
        </xdr:cNvPr>
        <xdr:cNvSpPr/>
      </xdr:nvSpPr>
      <xdr:spPr>
        <a:xfrm>
          <a:off x="7810500" y="1656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25858</xdr:rowOff>
    </xdr:from>
    <xdr:ext cx="534377" cy="259045"/>
    <xdr:sp macro="" textlink="">
      <xdr:nvSpPr>
        <xdr:cNvPr id="471" name="テキスト ボックス 470">
          <a:extLst>
            <a:ext uri="{FF2B5EF4-FFF2-40B4-BE49-F238E27FC236}">
              <a16:creationId xmlns="" xmlns:a16="http://schemas.microsoft.com/office/drawing/2014/main" id="{00000000-0008-0000-0600-0000D7010000}"/>
            </a:ext>
          </a:extLst>
        </xdr:cNvPr>
        <xdr:cNvSpPr txBox="1"/>
      </xdr:nvSpPr>
      <xdr:spPr>
        <a:xfrm>
          <a:off x="7594111" y="1665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124555</xdr:rowOff>
    </xdr:from>
    <xdr:to>
      <xdr:col>36</xdr:col>
      <xdr:colOff>165100</xdr:colOff>
      <xdr:row>97</xdr:row>
      <xdr:rowOff>54705</xdr:rowOff>
    </xdr:to>
    <xdr:sp macro="" textlink="">
      <xdr:nvSpPr>
        <xdr:cNvPr id="472" name="フローチャート: 判断 471">
          <a:extLst>
            <a:ext uri="{FF2B5EF4-FFF2-40B4-BE49-F238E27FC236}">
              <a16:creationId xmlns="" xmlns:a16="http://schemas.microsoft.com/office/drawing/2014/main" id="{00000000-0008-0000-0600-0000D8010000}"/>
            </a:ext>
          </a:extLst>
        </xdr:cNvPr>
        <xdr:cNvSpPr/>
      </xdr:nvSpPr>
      <xdr:spPr>
        <a:xfrm>
          <a:off x="6921500" y="1658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45832</xdr:rowOff>
    </xdr:from>
    <xdr:ext cx="534377" cy="259045"/>
    <xdr:sp macro="" textlink="">
      <xdr:nvSpPr>
        <xdr:cNvPr id="473" name="テキスト ボックス 472">
          <a:extLst>
            <a:ext uri="{FF2B5EF4-FFF2-40B4-BE49-F238E27FC236}">
              <a16:creationId xmlns="" xmlns:a16="http://schemas.microsoft.com/office/drawing/2014/main" id="{00000000-0008-0000-0600-0000D9010000}"/>
            </a:ext>
          </a:extLst>
        </xdr:cNvPr>
        <xdr:cNvSpPr txBox="1"/>
      </xdr:nvSpPr>
      <xdr:spPr>
        <a:xfrm>
          <a:off x="6705111" y="1667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51815</xdr:rowOff>
    </xdr:from>
    <xdr:to>
      <xdr:col>55</xdr:col>
      <xdr:colOff>50800</xdr:colOff>
      <xdr:row>96</xdr:row>
      <xdr:rowOff>153415</xdr:rowOff>
    </xdr:to>
    <xdr:sp macro="" textlink="">
      <xdr:nvSpPr>
        <xdr:cNvPr id="479" name="楕円 478">
          <a:extLst>
            <a:ext uri="{FF2B5EF4-FFF2-40B4-BE49-F238E27FC236}">
              <a16:creationId xmlns="" xmlns:a16="http://schemas.microsoft.com/office/drawing/2014/main" id="{00000000-0008-0000-0600-0000DF010000}"/>
            </a:ext>
          </a:extLst>
        </xdr:cNvPr>
        <xdr:cNvSpPr/>
      </xdr:nvSpPr>
      <xdr:spPr>
        <a:xfrm>
          <a:off x="10426700" y="1651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30242</xdr:rowOff>
    </xdr:from>
    <xdr:ext cx="534377" cy="259045"/>
    <xdr:sp macro="" textlink="">
      <xdr:nvSpPr>
        <xdr:cNvPr id="480" name="普通建設事業費 （ うち更新整備　）該当値テキスト">
          <a:extLst>
            <a:ext uri="{FF2B5EF4-FFF2-40B4-BE49-F238E27FC236}">
              <a16:creationId xmlns="" xmlns:a16="http://schemas.microsoft.com/office/drawing/2014/main" id="{00000000-0008-0000-0600-0000E0010000}"/>
            </a:ext>
          </a:extLst>
        </xdr:cNvPr>
        <xdr:cNvSpPr txBox="1"/>
      </xdr:nvSpPr>
      <xdr:spPr>
        <a:xfrm>
          <a:off x="10528300" y="16489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25846</xdr:rowOff>
    </xdr:from>
    <xdr:to>
      <xdr:col>50</xdr:col>
      <xdr:colOff>165100</xdr:colOff>
      <xdr:row>92</xdr:row>
      <xdr:rowOff>127446</xdr:rowOff>
    </xdr:to>
    <xdr:sp macro="" textlink="">
      <xdr:nvSpPr>
        <xdr:cNvPr id="481" name="楕円 480">
          <a:extLst>
            <a:ext uri="{FF2B5EF4-FFF2-40B4-BE49-F238E27FC236}">
              <a16:creationId xmlns="" xmlns:a16="http://schemas.microsoft.com/office/drawing/2014/main" id="{00000000-0008-0000-0600-0000E1010000}"/>
            </a:ext>
          </a:extLst>
        </xdr:cNvPr>
        <xdr:cNvSpPr/>
      </xdr:nvSpPr>
      <xdr:spPr>
        <a:xfrm>
          <a:off x="9588500" y="1579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90</xdr:row>
      <xdr:rowOff>143973</xdr:rowOff>
    </xdr:from>
    <xdr:ext cx="599010" cy="259045"/>
    <xdr:sp macro="" textlink="">
      <xdr:nvSpPr>
        <xdr:cNvPr id="482" name="テキスト ボックス 481">
          <a:extLst>
            <a:ext uri="{FF2B5EF4-FFF2-40B4-BE49-F238E27FC236}">
              <a16:creationId xmlns="" xmlns:a16="http://schemas.microsoft.com/office/drawing/2014/main" id="{00000000-0008-0000-0600-0000E2010000}"/>
            </a:ext>
          </a:extLst>
        </xdr:cNvPr>
        <xdr:cNvSpPr txBox="1"/>
      </xdr:nvSpPr>
      <xdr:spPr>
        <a:xfrm>
          <a:off x="9339795" y="15574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93580</xdr:rowOff>
    </xdr:from>
    <xdr:to>
      <xdr:col>46</xdr:col>
      <xdr:colOff>38100</xdr:colOff>
      <xdr:row>97</xdr:row>
      <xdr:rowOff>23730</xdr:rowOff>
    </xdr:to>
    <xdr:sp macro="" textlink="">
      <xdr:nvSpPr>
        <xdr:cNvPr id="483" name="楕円 482">
          <a:extLst>
            <a:ext uri="{FF2B5EF4-FFF2-40B4-BE49-F238E27FC236}">
              <a16:creationId xmlns="" xmlns:a16="http://schemas.microsoft.com/office/drawing/2014/main" id="{00000000-0008-0000-0600-0000E3010000}"/>
            </a:ext>
          </a:extLst>
        </xdr:cNvPr>
        <xdr:cNvSpPr/>
      </xdr:nvSpPr>
      <xdr:spPr>
        <a:xfrm>
          <a:off x="8699500" y="1655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40257</xdr:rowOff>
    </xdr:from>
    <xdr:ext cx="534377" cy="259045"/>
    <xdr:sp macro="" textlink="">
      <xdr:nvSpPr>
        <xdr:cNvPr id="484" name="テキスト ボックス 483">
          <a:extLst>
            <a:ext uri="{FF2B5EF4-FFF2-40B4-BE49-F238E27FC236}">
              <a16:creationId xmlns="" xmlns:a16="http://schemas.microsoft.com/office/drawing/2014/main" id="{00000000-0008-0000-0600-0000E4010000}"/>
            </a:ext>
          </a:extLst>
        </xdr:cNvPr>
        <xdr:cNvSpPr txBox="1"/>
      </xdr:nvSpPr>
      <xdr:spPr>
        <a:xfrm>
          <a:off x="8483111" y="16328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780</xdr:rowOff>
    </xdr:from>
    <xdr:to>
      <xdr:col>41</xdr:col>
      <xdr:colOff>101600</xdr:colOff>
      <xdr:row>95</xdr:row>
      <xdr:rowOff>102380</xdr:rowOff>
    </xdr:to>
    <xdr:sp macro="" textlink="">
      <xdr:nvSpPr>
        <xdr:cNvPr id="485" name="楕円 484">
          <a:extLst>
            <a:ext uri="{FF2B5EF4-FFF2-40B4-BE49-F238E27FC236}">
              <a16:creationId xmlns="" xmlns:a16="http://schemas.microsoft.com/office/drawing/2014/main" id="{00000000-0008-0000-0600-0000E5010000}"/>
            </a:ext>
          </a:extLst>
        </xdr:cNvPr>
        <xdr:cNvSpPr/>
      </xdr:nvSpPr>
      <xdr:spPr>
        <a:xfrm>
          <a:off x="7810500" y="16288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118907</xdr:rowOff>
    </xdr:from>
    <xdr:ext cx="534377" cy="259045"/>
    <xdr:sp macro="" textlink="">
      <xdr:nvSpPr>
        <xdr:cNvPr id="486" name="テキスト ボックス 485">
          <a:extLst>
            <a:ext uri="{FF2B5EF4-FFF2-40B4-BE49-F238E27FC236}">
              <a16:creationId xmlns="" xmlns:a16="http://schemas.microsoft.com/office/drawing/2014/main" id="{00000000-0008-0000-0600-0000E6010000}"/>
            </a:ext>
          </a:extLst>
        </xdr:cNvPr>
        <xdr:cNvSpPr txBox="1"/>
      </xdr:nvSpPr>
      <xdr:spPr>
        <a:xfrm>
          <a:off x="7594111" y="1606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14629</xdr:rowOff>
    </xdr:from>
    <xdr:to>
      <xdr:col>36</xdr:col>
      <xdr:colOff>165100</xdr:colOff>
      <xdr:row>96</xdr:row>
      <xdr:rowOff>116229</xdr:rowOff>
    </xdr:to>
    <xdr:sp macro="" textlink="">
      <xdr:nvSpPr>
        <xdr:cNvPr id="487" name="楕円 486">
          <a:extLst>
            <a:ext uri="{FF2B5EF4-FFF2-40B4-BE49-F238E27FC236}">
              <a16:creationId xmlns="" xmlns:a16="http://schemas.microsoft.com/office/drawing/2014/main" id="{00000000-0008-0000-0600-0000E7010000}"/>
            </a:ext>
          </a:extLst>
        </xdr:cNvPr>
        <xdr:cNvSpPr/>
      </xdr:nvSpPr>
      <xdr:spPr>
        <a:xfrm>
          <a:off x="6921500" y="16473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132756</xdr:rowOff>
    </xdr:from>
    <xdr:ext cx="534377" cy="259045"/>
    <xdr:sp macro="" textlink="">
      <xdr:nvSpPr>
        <xdr:cNvPr id="488" name="テキスト ボックス 487">
          <a:extLst>
            <a:ext uri="{FF2B5EF4-FFF2-40B4-BE49-F238E27FC236}">
              <a16:creationId xmlns="" xmlns:a16="http://schemas.microsoft.com/office/drawing/2014/main" id="{00000000-0008-0000-0600-0000E8010000}"/>
            </a:ext>
          </a:extLst>
        </xdr:cNvPr>
        <xdr:cNvSpPr txBox="1"/>
      </xdr:nvSpPr>
      <xdr:spPr>
        <a:xfrm>
          <a:off x="6705111" y="16249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9" name="直線コネクタ 498">
          <a:extLst>
            <a:ext uri="{FF2B5EF4-FFF2-40B4-BE49-F238E27FC236}">
              <a16:creationId xmlns="" xmlns:a16="http://schemas.microsoft.com/office/drawing/2014/main" id="{00000000-0008-0000-0600-0000F3010000}"/>
            </a:ext>
          </a:extLst>
        </xdr:cNvPr>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500" name="テキスト ボックス 499">
          <a:extLst>
            <a:ext uri="{FF2B5EF4-FFF2-40B4-BE49-F238E27FC236}">
              <a16:creationId xmlns="" xmlns:a16="http://schemas.microsoft.com/office/drawing/2014/main" id="{00000000-0008-0000-0600-0000F4010000}"/>
            </a:ext>
          </a:extLst>
        </xdr:cNvPr>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503" name="直線コネクタ 502">
          <a:extLst>
            <a:ext uri="{FF2B5EF4-FFF2-40B4-BE49-F238E27FC236}">
              <a16:creationId xmlns="" xmlns:a16="http://schemas.microsoft.com/office/drawing/2014/main" id="{00000000-0008-0000-0600-0000F7010000}"/>
            </a:ext>
          </a:extLst>
        </xdr:cNvPr>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504" name="テキスト ボックス 503">
          <a:extLst>
            <a:ext uri="{FF2B5EF4-FFF2-40B4-BE49-F238E27FC236}">
              <a16:creationId xmlns="" xmlns:a16="http://schemas.microsoft.com/office/drawing/2014/main" id="{00000000-0008-0000-0600-0000F8010000}"/>
            </a:ext>
          </a:extLst>
        </xdr:cNvPr>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a:extLst>
            <a:ext uri="{FF2B5EF4-FFF2-40B4-BE49-F238E27FC236}">
              <a16:creationId xmlns="" xmlns:a16="http://schemas.microsoft.com/office/drawing/2014/main" id="{00000000-0008-0000-0600-0000F9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a:extLst>
            <a:ext uri="{FF2B5EF4-FFF2-40B4-BE49-F238E27FC236}">
              <a16:creationId xmlns="" xmlns:a16="http://schemas.microsoft.com/office/drawing/2014/main" id="{00000000-0008-0000-0600-0000FA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a:extLst>
            <a:ext uri="{FF2B5EF4-FFF2-40B4-BE49-F238E27FC236}">
              <a16:creationId xmlns="" xmlns:a16="http://schemas.microsoft.com/office/drawing/2014/main" id="{00000000-0008-0000-0600-0000FB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145249</xdr:rowOff>
    </xdr:from>
    <xdr:to>
      <xdr:col>85</xdr:col>
      <xdr:colOff>126364</xdr:colOff>
      <xdr:row>38</xdr:row>
      <xdr:rowOff>25400</xdr:rowOff>
    </xdr:to>
    <xdr:cxnSp macro="">
      <xdr:nvCxnSpPr>
        <xdr:cNvPr id="508" name="直線コネクタ 507">
          <a:extLst>
            <a:ext uri="{FF2B5EF4-FFF2-40B4-BE49-F238E27FC236}">
              <a16:creationId xmlns="" xmlns:a16="http://schemas.microsoft.com/office/drawing/2014/main" id="{00000000-0008-0000-0600-0000FC010000}"/>
            </a:ext>
          </a:extLst>
        </xdr:cNvPr>
        <xdr:cNvCxnSpPr/>
      </xdr:nvCxnSpPr>
      <xdr:spPr>
        <a:xfrm flipV="1">
          <a:off x="16317595" y="5288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52235</xdr:rowOff>
    </xdr:from>
    <xdr:ext cx="249299" cy="259045"/>
    <xdr:sp macro="" textlink="">
      <xdr:nvSpPr>
        <xdr:cNvPr id="509" name="災害復旧事業費最小値テキスト">
          <a:extLst>
            <a:ext uri="{FF2B5EF4-FFF2-40B4-BE49-F238E27FC236}">
              <a16:creationId xmlns="" xmlns:a16="http://schemas.microsoft.com/office/drawing/2014/main" id="{00000000-0008-0000-0600-0000FD010000}"/>
            </a:ext>
          </a:extLst>
        </xdr:cNvPr>
        <xdr:cNvSpPr txBox="1"/>
      </xdr:nvSpPr>
      <xdr:spPr>
        <a:xfrm>
          <a:off x="16370300" y="65673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10" name="直線コネクタ 509">
          <a:extLst>
            <a:ext uri="{FF2B5EF4-FFF2-40B4-BE49-F238E27FC236}">
              <a16:creationId xmlns="" xmlns:a16="http://schemas.microsoft.com/office/drawing/2014/main" id="{00000000-0008-0000-0600-0000FE010000}"/>
            </a:ext>
          </a:extLst>
        </xdr:cNvPr>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91926</xdr:rowOff>
    </xdr:from>
    <xdr:ext cx="599010" cy="259045"/>
    <xdr:sp macro="" textlink="">
      <xdr:nvSpPr>
        <xdr:cNvPr id="511" name="災害復旧事業費最大値テキスト">
          <a:extLst>
            <a:ext uri="{FF2B5EF4-FFF2-40B4-BE49-F238E27FC236}">
              <a16:creationId xmlns="" xmlns:a16="http://schemas.microsoft.com/office/drawing/2014/main" id="{00000000-0008-0000-0600-0000FF010000}"/>
            </a:ext>
          </a:extLst>
        </xdr:cNvPr>
        <xdr:cNvSpPr txBox="1"/>
      </xdr:nvSpPr>
      <xdr:spPr>
        <a:xfrm>
          <a:off x="16370300" y="506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145249</xdr:rowOff>
    </xdr:from>
    <xdr:to>
      <xdr:col>86</xdr:col>
      <xdr:colOff>25400</xdr:colOff>
      <xdr:row>30</xdr:row>
      <xdr:rowOff>145249</xdr:rowOff>
    </xdr:to>
    <xdr:cxnSp macro="">
      <xdr:nvCxnSpPr>
        <xdr:cNvPr id="512" name="直線コネクタ 511">
          <a:extLst>
            <a:ext uri="{FF2B5EF4-FFF2-40B4-BE49-F238E27FC236}">
              <a16:creationId xmlns="" xmlns:a16="http://schemas.microsoft.com/office/drawing/2014/main" id="{00000000-0008-0000-0600-000000020000}"/>
            </a:ext>
          </a:extLst>
        </xdr:cNvPr>
        <xdr:cNvCxnSpPr/>
      </xdr:nvCxnSpPr>
      <xdr:spPr>
        <a:xfrm>
          <a:off x="16230600" y="5288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119595</xdr:rowOff>
    </xdr:from>
    <xdr:to>
      <xdr:col>85</xdr:col>
      <xdr:colOff>127000</xdr:colOff>
      <xdr:row>38</xdr:row>
      <xdr:rowOff>14736</xdr:rowOff>
    </xdr:to>
    <xdr:cxnSp macro="">
      <xdr:nvCxnSpPr>
        <xdr:cNvPr id="513" name="直線コネクタ 512">
          <a:extLst>
            <a:ext uri="{FF2B5EF4-FFF2-40B4-BE49-F238E27FC236}">
              <a16:creationId xmlns="" xmlns:a16="http://schemas.microsoft.com/office/drawing/2014/main" id="{00000000-0008-0000-0600-000001020000}"/>
            </a:ext>
          </a:extLst>
        </xdr:cNvPr>
        <xdr:cNvCxnSpPr/>
      </xdr:nvCxnSpPr>
      <xdr:spPr>
        <a:xfrm>
          <a:off x="15481300" y="6463245"/>
          <a:ext cx="838200" cy="66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141135</xdr:rowOff>
    </xdr:from>
    <xdr:ext cx="469744" cy="259045"/>
    <xdr:sp macro="" textlink="">
      <xdr:nvSpPr>
        <xdr:cNvPr id="514" name="災害復旧事業費平均値テキスト">
          <a:extLst>
            <a:ext uri="{FF2B5EF4-FFF2-40B4-BE49-F238E27FC236}">
              <a16:creationId xmlns="" xmlns:a16="http://schemas.microsoft.com/office/drawing/2014/main" id="{00000000-0008-0000-0600-000002020000}"/>
            </a:ext>
          </a:extLst>
        </xdr:cNvPr>
        <xdr:cNvSpPr txBox="1"/>
      </xdr:nvSpPr>
      <xdr:spPr>
        <a:xfrm>
          <a:off x="16370300" y="6313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118258</xdr:rowOff>
    </xdr:from>
    <xdr:to>
      <xdr:col>85</xdr:col>
      <xdr:colOff>177800</xdr:colOff>
      <xdr:row>38</xdr:row>
      <xdr:rowOff>48408</xdr:rowOff>
    </xdr:to>
    <xdr:sp macro="" textlink="">
      <xdr:nvSpPr>
        <xdr:cNvPr id="515" name="フローチャート: 判断 514">
          <a:extLst>
            <a:ext uri="{FF2B5EF4-FFF2-40B4-BE49-F238E27FC236}">
              <a16:creationId xmlns="" xmlns:a16="http://schemas.microsoft.com/office/drawing/2014/main" id="{00000000-0008-0000-0600-000003020000}"/>
            </a:ext>
          </a:extLst>
        </xdr:cNvPr>
        <xdr:cNvSpPr/>
      </xdr:nvSpPr>
      <xdr:spPr>
        <a:xfrm>
          <a:off x="16268700" y="646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119595</xdr:rowOff>
    </xdr:from>
    <xdr:to>
      <xdr:col>81</xdr:col>
      <xdr:colOff>50800</xdr:colOff>
      <xdr:row>37</xdr:row>
      <xdr:rowOff>158417</xdr:rowOff>
    </xdr:to>
    <xdr:cxnSp macro="">
      <xdr:nvCxnSpPr>
        <xdr:cNvPr id="516" name="直線コネクタ 515">
          <a:extLst>
            <a:ext uri="{FF2B5EF4-FFF2-40B4-BE49-F238E27FC236}">
              <a16:creationId xmlns="" xmlns:a16="http://schemas.microsoft.com/office/drawing/2014/main" id="{00000000-0008-0000-0600-000004020000}"/>
            </a:ext>
          </a:extLst>
        </xdr:cNvPr>
        <xdr:cNvCxnSpPr/>
      </xdr:nvCxnSpPr>
      <xdr:spPr>
        <a:xfrm flipV="1">
          <a:off x="14592300" y="6463245"/>
          <a:ext cx="889000" cy="38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111366</xdr:rowOff>
    </xdr:from>
    <xdr:to>
      <xdr:col>81</xdr:col>
      <xdr:colOff>101600</xdr:colOff>
      <xdr:row>38</xdr:row>
      <xdr:rowOff>41515</xdr:rowOff>
    </xdr:to>
    <xdr:sp macro="" textlink="">
      <xdr:nvSpPr>
        <xdr:cNvPr id="517" name="フローチャート: 判断 516">
          <a:extLst>
            <a:ext uri="{FF2B5EF4-FFF2-40B4-BE49-F238E27FC236}">
              <a16:creationId xmlns="" xmlns:a16="http://schemas.microsoft.com/office/drawing/2014/main" id="{00000000-0008-0000-0600-000005020000}"/>
            </a:ext>
          </a:extLst>
        </xdr:cNvPr>
        <xdr:cNvSpPr/>
      </xdr:nvSpPr>
      <xdr:spPr>
        <a:xfrm>
          <a:off x="15430500" y="645501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32642</xdr:rowOff>
    </xdr:from>
    <xdr:ext cx="469744" cy="259045"/>
    <xdr:sp macro="" textlink="">
      <xdr:nvSpPr>
        <xdr:cNvPr id="518" name="テキスト ボックス 517">
          <a:extLst>
            <a:ext uri="{FF2B5EF4-FFF2-40B4-BE49-F238E27FC236}">
              <a16:creationId xmlns="" xmlns:a16="http://schemas.microsoft.com/office/drawing/2014/main" id="{00000000-0008-0000-0600-000006020000}"/>
            </a:ext>
          </a:extLst>
        </xdr:cNvPr>
        <xdr:cNvSpPr txBox="1"/>
      </xdr:nvSpPr>
      <xdr:spPr>
        <a:xfrm>
          <a:off x="15246428" y="6547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158417</xdr:rowOff>
    </xdr:from>
    <xdr:to>
      <xdr:col>76</xdr:col>
      <xdr:colOff>114300</xdr:colOff>
      <xdr:row>38</xdr:row>
      <xdr:rowOff>18788</xdr:rowOff>
    </xdr:to>
    <xdr:cxnSp macro="">
      <xdr:nvCxnSpPr>
        <xdr:cNvPr id="519" name="直線コネクタ 518">
          <a:extLst>
            <a:ext uri="{FF2B5EF4-FFF2-40B4-BE49-F238E27FC236}">
              <a16:creationId xmlns="" xmlns:a16="http://schemas.microsoft.com/office/drawing/2014/main" id="{00000000-0008-0000-0600-000007020000}"/>
            </a:ext>
          </a:extLst>
        </xdr:cNvPr>
        <xdr:cNvCxnSpPr/>
      </xdr:nvCxnSpPr>
      <xdr:spPr>
        <a:xfrm flipV="1">
          <a:off x="13703300" y="6502067"/>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124321</xdr:rowOff>
    </xdr:from>
    <xdr:to>
      <xdr:col>76</xdr:col>
      <xdr:colOff>165100</xdr:colOff>
      <xdr:row>38</xdr:row>
      <xdr:rowOff>54471</xdr:rowOff>
    </xdr:to>
    <xdr:sp macro="" textlink="">
      <xdr:nvSpPr>
        <xdr:cNvPr id="520" name="フローチャート: 判断 519">
          <a:extLst>
            <a:ext uri="{FF2B5EF4-FFF2-40B4-BE49-F238E27FC236}">
              <a16:creationId xmlns="" xmlns:a16="http://schemas.microsoft.com/office/drawing/2014/main" id="{00000000-0008-0000-0600-000008020000}"/>
            </a:ext>
          </a:extLst>
        </xdr:cNvPr>
        <xdr:cNvSpPr/>
      </xdr:nvSpPr>
      <xdr:spPr>
        <a:xfrm>
          <a:off x="14541500" y="6467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45599</xdr:rowOff>
    </xdr:from>
    <xdr:ext cx="469744" cy="259045"/>
    <xdr:sp macro="" textlink="">
      <xdr:nvSpPr>
        <xdr:cNvPr id="521" name="テキスト ボックス 520">
          <a:extLst>
            <a:ext uri="{FF2B5EF4-FFF2-40B4-BE49-F238E27FC236}">
              <a16:creationId xmlns="" xmlns:a16="http://schemas.microsoft.com/office/drawing/2014/main" id="{00000000-0008-0000-0600-000009020000}"/>
            </a:ext>
          </a:extLst>
        </xdr:cNvPr>
        <xdr:cNvSpPr txBox="1"/>
      </xdr:nvSpPr>
      <xdr:spPr>
        <a:xfrm>
          <a:off x="14357428" y="656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18788</xdr:rowOff>
    </xdr:from>
    <xdr:to>
      <xdr:col>71</xdr:col>
      <xdr:colOff>177800</xdr:colOff>
      <xdr:row>38</xdr:row>
      <xdr:rowOff>22799</xdr:rowOff>
    </xdr:to>
    <xdr:cxnSp macro="">
      <xdr:nvCxnSpPr>
        <xdr:cNvPr id="522" name="直線コネクタ 521">
          <a:extLst>
            <a:ext uri="{FF2B5EF4-FFF2-40B4-BE49-F238E27FC236}">
              <a16:creationId xmlns="" xmlns:a16="http://schemas.microsoft.com/office/drawing/2014/main" id="{00000000-0008-0000-0600-00000A020000}"/>
            </a:ext>
          </a:extLst>
        </xdr:cNvPr>
        <xdr:cNvCxnSpPr/>
      </xdr:nvCxnSpPr>
      <xdr:spPr>
        <a:xfrm flipV="1">
          <a:off x="12814300" y="6533888"/>
          <a:ext cx="889000" cy="4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136666</xdr:rowOff>
    </xdr:from>
    <xdr:to>
      <xdr:col>72</xdr:col>
      <xdr:colOff>38100</xdr:colOff>
      <xdr:row>38</xdr:row>
      <xdr:rowOff>66816</xdr:rowOff>
    </xdr:to>
    <xdr:sp macro="" textlink="">
      <xdr:nvSpPr>
        <xdr:cNvPr id="523" name="フローチャート: 判断 522">
          <a:extLst>
            <a:ext uri="{FF2B5EF4-FFF2-40B4-BE49-F238E27FC236}">
              <a16:creationId xmlns="" xmlns:a16="http://schemas.microsoft.com/office/drawing/2014/main" id="{00000000-0008-0000-0600-00000B020000}"/>
            </a:ext>
          </a:extLst>
        </xdr:cNvPr>
        <xdr:cNvSpPr/>
      </xdr:nvSpPr>
      <xdr:spPr>
        <a:xfrm>
          <a:off x="13652500" y="6480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83343</xdr:rowOff>
    </xdr:from>
    <xdr:ext cx="469744" cy="259045"/>
    <xdr:sp macro="" textlink="">
      <xdr:nvSpPr>
        <xdr:cNvPr id="524" name="テキスト ボックス 523">
          <a:extLst>
            <a:ext uri="{FF2B5EF4-FFF2-40B4-BE49-F238E27FC236}">
              <a16:creationId xmlns="" xmlns:a16="http://schemas.microsoft.com/office/drawing/2014/main" id="{00000000-0008-0000-0600-00000C020000}"/>
            </a:ext>
          </a:extLst>
        </xdr:cNvPr>
        <xdr:cNvSpPr txBox="1"/>
      </xdr:nvSpPr>
      <xdr:spPr>
        <a:xfrm>
          <a:off x="13468428" y="625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130797</xdr:rowOff>
    </xdr:from>
    <xdr:to>
      <xdr:col>67</xdr:col>
      <xdr:colOff>101600</xdr:colOff>
      <xdr:row>38</xdr:row>
      <xdr:rowOff>60947</xdr:rowOff>
    </xdr:to>
    <xdr:sp macro="" textlink="">
      <xdr:nvSpPr>
        <xdr:cNvPr id="525" name="フローチャート: 判断 524">
          <a:extLst>
            <a:ext uri="{FF2B5EF4-FFF2-40B4-BE49-F238E27FC236}">
              <a16:creationId xmlns="" xmlns:a16="http://schemas.microsoft.com/office/drawing/2014/main" id="{00000000-0008-0000-0600-00000D020000}"/>
            </a:ext>
          </a:extLst>
        </xdr:cNvPr>
        <xdr:cNvSpPr/>
      </xdr:nvSpPr>
      <xdr:spPr>
        <a:xfrm>
          <a:off x="12763500" y="647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77474</xdr:rowOff>
    </xdr:from>
    <xdr:ext cx="469744" cy="259045"/>
    <xdr:sp macro="" textlink="">
      <xdr:nvSpPr>
        <xdr:cNvPr id="526" name="テキスト ボックス 525">
          <a:extLst>
            <a:ext uri="{FF2B5EF4-FFF2-40B4-BE49-F238E27FC236}">
              <a16:creationId xmlns="" xmlns:a16="http://schemas.microsoft.com/office/drawing/2014/main" id="{00000000-0008-0000-0600-00000E020000}"/>
            </a:ext>
          </a:extLst>
        </xdr:cNvPr>
        <xdr:cNvSpPr txBox="1"/>
      </xdr:nvSpPr>
      <xdr:spPr>
        <a:xfrm>
          <a:off x="12579428" y="6249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a:extLst>
            <a:ext uri="{FF2B5EF4-FFF2-40B4-BE49-F238E27FC236}">
              <a16:creationId xmlns="" xmlns:a16="http://schemas.microsoft.com/office/drawing/2014/main" id="{00000000-0008-0000-0600-00000F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a:extLst>
            <a:ext uri="{FF2B5EF4-FFF2-40B4-BE49-F238E27FC236}">
              <a16:creationId xmlns="" xmlns:a16="http://schemas.microsoft.com/office/drawing/2014/main" id="{00000000-0008-0000-0600-000010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a:extLst>
            <a:ext uri="{FF2B5EF4-FFF2-40B4-BE49-F238E27FC236}">
              <a16:creationId xmlns="" xmlns:a16="http://schemas.microsoft.com/office/drawing/2014/main" id="{00000000-0008-0000-0600-000011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a:extLst>
            <a:ext uri="{FF2B5EF4-FFF2-40B4-BE49-F238E27FC236}">
              <a16:creationId xmlns="" xmlns:a16="http://schemas.microsoft.com/office/drawing/2014/main" id="{00000000-0008-0000-0600-000012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a:extLst>
            <a:ext uri="{FF2B5EF4-FFF2-40B4-BE49-F238E27FC236}">
              <a16:creationId xmlns="" xmlns:a16="http://schemas.microsoft.com/office/drawing/2014/main" id="{00000000-0008-0000-0600-000013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135386</xdr:rowOff>
    </xdr:from>
    <xdr:to>
      <xdr:col>85</xdr:col>
      <xdr:colOff>177800</xdr:colOff>
      <xdr:row>38</xdr:row>
      <xdr:rowOff>65536</xdr:rowOff>
    </xdr:to>
    <xdr:sp macro="" textlink="">
      <xdr:nvSpPr>
        <xdr:cNvPr id="532" name="楕円 531">
          <a:extLst>
            <a:ext uri="{FF2B5EF4-FFF2-40B4-BE49-F238E27FC236}">
              <a16:creationId xmlns="" xmlns:a16="http://schemas.microsoft.com/office/drawing/2014/main" id="{00000000-0008-0000-0600-000014020000}"/>
            </a:ext>
          </a:extLst>
        </xdr:cNvPr>
        <xdr:cNvSpPr/>
      </xdr:nvSpPr>
      <xdr:spPr>
        <a:xfrm>
          <a:off x="16268700" y="64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96685</xdr:rowOff>
    </xdr:from>
    <xdr:ext cx="469744" cy="259045"/>
    <xdr:sp macro="" textlink="">
      <xdr:nvSpPr>
        <xdr:cNvPr id="533" name="災害復旧事業費該当値テキスト">
          <a:extLst>
            <a:ext uri="{FF2B5EF4-FFF2-40B4-BE49-F238E27FC236}">
              <a16:creationId xmlns="" xmlns:a16="http://schemas.microsoft.com/office/drawing/2014/main" id="{00000000-0008-0000-0600-000015020000}"/>
            </a:ext>
          </a:extLst>
        </xdr:cNvPr>
        <xdr:cNvSpPr txBox="1"/>
      </xdr:nvSpPr>
      <xdr:spPr>
        <a:xfrm>
          <a:off x="16370300" y="6440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68795</xdr:rowOff>
    </xdr:from>
    <xdr:to>
      <xdr:col>81</xdr:col>
      <xdr:colOff>101600</xdr:colOff>
      <xdr:row>37</xdr:row>
      <xdr:rowOff>170394</xdr:rowOff>
    </xdr:to>
    <xdr:sp macro="" textlink="">
      <xdr:nvSpPr>
        <xdr:cNvPr id="534" name="楕円 533">
          <a:extLst>
            <a:ext uri="{FF2B5EF4-FFF2-40B4-BE49-F238E27FC236}">
              <a16:creationId xmlns="" xmlns:a16="http://schemas.microsoft.com/office/drawing/2014/main" id="{00000000-0008-0000-0600-000016020000}"/>
            </a:ext>
          </a:extLst>
        </xdr:cNvPr>
        <xdr:cNvSpPr/>
      </xdr:nvSpPr>
      <xdr:spPr>
        <a:xfrm>
          <a:off x="15430500" y="641244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15472</xdr:rowOff>
    </xdr:from>
    <xdr:ext cx="534377" cy="259045"/>
    <xdr:sp macro="" textlink="">
      <xdr:nvSpPr>
        <xdr:cNvPr id="535" name="テキスト ボックス 534">
          <a:extLst>
            <a:ext uri="{FF2B5EF4-FFF2-40B4-BE49-F238E27FC236}">
              <a16:creationId xmlns="" xmlns:a16="http://schemas.microsoft.com/office/drawing/2014/main" id="{00000000-0008-0000-0600-000017020000}"/>
            </a:ext>
          </a:extLst>
        </xdr:cNvPr>
        <xdr:cNvSpPr txBox="1"/>
      </xdr:nvSpPr>
      <xdr:spPr>
        <a:xfrm>
          <a:off x="15214111" y="618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107617</xdr:rowOff>
    </xdr:from>
    <xdr:to>
      <xdr:col>76</xdr:col>
      <xdr:colOff>165100</xdr:colOff>
      <xdr:row>38</xdr:row>
      <xdr:rowOff>37767</xdr:rowOff>
    </xdr:to>
    <xdr:sp macro="" textlink="">
      <xdr:nvSpPr>
        <xdr:cNvPr id="536" name="楕円 535">
          <a:extLst>
            <a:ext uri="{FF2B5EF4-FFF2-40B4-BE49-F238E27FC236}">
              <a16:creationId xmlns="" xmlns:a16="http://schemas.microsoft.com/office/drawing/2014/main" id="{00000000-0008-0000-0600-000018020000}"/>
            </a:ext>
          </a:extLst>
        </xdr:cNvPr>
        <xdr:cNvSpPr/>
      </xdr:nvSpPr>
      <xdr:spPr>
        <a:xfrm>
          <a:off x="14541500" y="645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54294</xdr:rowOff>
    </xdr:from>
    <xdr:ext cx="469744" cy="259045"/>
    <xdr:sp macro="" textlink="">
      <xdr:nvSpPr>
        <xdr:cNvPr id="537" name="テキスト ボックス 536">
          <a:extLst>
            <a:ext uri="{FF2B5EF4-FFF2-40B4-BE49-F238E27FC236}">
              <a16:creationId xmlns="" xmlns:a16="http://schemas.microsoft.com/office/drawing/2014/main" id="{00000000-0008-0000-0600-000019020000}"/>
            </a:ext>
          </a:extLst>
        </xdr:cNvPr>
        <xdr:cNvSpPr txBox="1"/>
      </xdr:nvSpPr>
      <xdr:spPr>
        <a:xfrm>
          <a:off x="14357428" y="622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139438</xdr:rowOff>
    </xdr:from>
    <xdr:to>
      <xdr:col>72</xdr:col>
      <xdr:colOff>38100</xdr:colOff>
      <xdr:row>38</xdr:row>
      <xdr:rowOff>69588</xdr:rowOff>
    </xdr:to>
    <xdr:sp macro="" textlink="">
      <xdr:nvSpPr>
        <xdr:cNvPr id="538" name="楕円 537">
          <a:extLst>
            <a:ext uri="{FF2B5EF4-FFF2-40B4-BE49-F238E27FC236}">
              <a16:creationId xmlns="" xmlns:a16="http://schemas.microsoft.com/office/drawing/2014/main" id="{00000000-0008-0000-0600-00001A020000}"/>
            </a:ext>
          </a:extLst>
        </xdr:cNvPr>
        <xdr:cNvSpPr/>
      </xdr:nvSpPr>
      <xdr:spPr>
        <a:xfrm>
          <a:off x="13652500" y="6483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60715</xdr:rowOff>
    </xdr:from>
    <xdr:ext cx="469744" cy="259045"/>
    <xdr:sp macro="" textlink="">
      <xdr:nvSpPr>
        <xdr:cNvPr id="539" name="テキスト ボックス 538">
          <a:extLst>
            <a:ext uri="{FF2B5EF4-FFF2-40B4-BE49-F238E27FC236}">
              <a16:creationId xmlns="" xmlns:a16="http://schemas.microsoft.com/office/drawing/2014/main" id="{00000000-0008-0000-0600-00001B020000}"/>
            </a:ext>
          </a:extLst>
        </xdr:cNvPr>
        <xdr:cNvSpPr txBox="1"/>
      </xdr:nvSpPr>
      <xdr:spPr>
        <a:xfrm>
          <a:off x="13468428" y="6575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143450</xdr:rowOff>
    </xdr:from>
    <xdr:to>
      <xdr:col>67</xdr:col>
      <xdr:colOff>101600</xdr:colOff>
      <xdr:row>38</xdr:row>
      <xdr:rowOff>73600</xdr:rowOff>
    </xdr:to>
    <xdr:sp macro="" textlink="">
      <xdr:nvSpPr>
        <xdr:cNvPr id="540" name="楕円 539">
          <a:extLst>
            <a:ext uri="{FF2B5EF4-FFF2-40B4-BE49-F238E27FC236}">
              <a16:creationId xmlns="" xmlns:a16="http://schemas.microsoft.com/office/drawing/2014/main" id="{00000000-0008-0000-0600-00001C020000}"/>
            </a:ext>
          </a:extLst>
        </xdr:cNvPr>
        <xdr:cNvSpPr/>
      </xdr:nvSpPr>
      <xdr:spPr>
        <a:xfrm>
          <a:off x="12763500" y="648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64726</xdr:rowOff>
    </xdr:from>
    <xdr:ext cx="378565" cy="259045"/>
    <xdr:sp macro="" textlink="">
      <xdr:nvSpPr>
        <xdr:cNvPr id="541" name="テキスト ボックス 540">
          <a:extLst>
            <a:ext uri="{FF2B5EF4-FFF2-40B4-BE49-F238E27FC236}">
              <a16:creationId xmlns="" xmlns:a16="http://schemas.microsoft.com/office/drawing/2014/main" id="{00000000-0008-0000-0600-00001D020000}"/>
            </a:ext>
          </a:extLst>
        </xdr:cNvPr>
        <xdr:cNvSpPr txBox="1"/>
      </xdr:nvSpPr>
      <xdr:spPr>
        <a:xfrm>
          <a:off x="12625017" y="6579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a:extLst>
            <a:ext uri="{FF2B5EF4-FFF2-40B4-BE49-F238E27FC236}">
              <a16:creationId xmlns="" xmlns:a16="http://schemas.microsoft.com/office/drawing/2014/main" id="{00000000-0008-0000-0600-00001E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a:extLst>
            <a:ext uri="{FF2B5EF4-FFF2-40B4-BE49-F238E27FC236}">
              <a16:creationId xmlns="" xmlns:a16="http://schemas.microsoft.com/office/drawing/2014/main" id="{00000000-0008-0000-0600-00001F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a:extLst>
            <a:ext uri="{FF2B5EF4-FFF2-40B4-BE49-F238E27FC236}">
              <a16:creationId xmlns="" xmlns:a16="http://schemas.microsoft.com/office/drawing/2014/main" id="{00000000-0008-0000-0600-000020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a:extLst>
            <a:ext uri="{FF2B5EF4-FFF2-40B4-BE49-F238E27FC236}">
              <a16:creationId xmlns="" xmlns:a16="http://schemas.microsoft.com/office/drawing/2014/main" id="{00000000-0008-0000-0600-000021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a:extLst>
            <a:ext uri="{FF2B5EF4-FFF2-40B4-BE49-F238E27FC236}">
              <a16:creationId xmlns="" xmlns:a16="http://schemas.microsoft.com/office/drawing/2014/main" id="{00000000-0008-0000-0600-000022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a:extLst>
            <a:ext uri="{FF2B5EF4-FFF2-40B4-BE49-F238E27FC236}">
              <a16:creationId xmlns="" xmlns:a16="http://schemas.microsoft.com/office/drawing/2014/main" id="{00000000-0008-0000-0600-000023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a:extLst>
            <a:ext uri="{FF2B5EF4-FFF2-40B4-BE49-F238E27FC236}">
              <a16:creationId xmlns="" xmlns:a16="http://schemas.microsoft.com/office/drawing/2014/main" id="{00000000-0008-0000-0600-000024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a:extLst>
            <a:ext uri="{FF2B5EF4-FFF2-40B4-BE49-F238E27FC236}">
              <a16:creationId xmlns="" xmlns:a16="http://schemas.microsoft.com/office/drawing/2014/main" id="{00000000-0008-0000-0600-000025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a:extLst>
            <a:ext uri="{FF2B5EF4-FFF2-40B4-BE49-F238E27FC236}">
              <a16:creationId xmlns="" xmlns:a16="http://schemas.microsoft.com/office/drawing/2014/main" id="{00000000-0008-0000-0600-000026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a:extLst>
            <a:ext uri="{FF2B5EF4-FFF2-40B4-BE49-F238E27FC236}">
              <a16:creationId xmlns="" xmlns:a16="http://schemas.microsoft.com/office/drawing/2014/main" id="{00000000-0008-0000-0600-000027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52" name="直線コネクタ 551">
          <a:extLst>
            <a:ext uri="{FF2B5EF4-FFF2-40B4-BE49-F238E27FC236}">
              <a16:creationId xmlns="" xmlns:a16="http://schemas.microsoft.com/office/drawing/2014/main" id="{00000000-0008-0000-0600-000028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53" name="テキスト ボックス 552">
          <a:extLst>
            <a:ext uri="{FF2B5EF4-FFF2-40B4-BE49-F238E27FC236}">
              <a16:creationId xmlns="" xmlns:a16="http://schemas.microsoft.com/office/drawing/2014/main" id="{00000000-0008-0000-0600-000029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53</xdr:row>
      <xdr:rowOff>168927</xdr:rowOff>
    </xdr:from>
    <xdr:ext cx="377026" cy="259045"/>
    <xdr:sp macro="" textlink="">
      <xdr:nvSpPr>
        <xdr:cNvPr id="555" name="テキスト ボックス 554">
          <a:extLst>
            <a:ext uri="{FF2B5EF4-FFF2-40B4-BE49-F238E27FC236}">
              <a16:creationId xmlns="" xmlns:a16="http://schemas.microsoft.com/office/drawing/2014/main" id="{00000000-0008-0000-0600-00002B020000}"/>
            </a:ext>
          </a:extLst>
        </xdr:cNvPr>
        <xdr:cNvSpPr txBox="1"/>
      </xdr:nvSpPr>
      <xdr:spPr>
        <a:xfrm>
          <a:off x="12068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6" name="直線コネクタ 555">
          <a:extLst>
            <a:ext uri="{FF2B5EF4-FFF2-40B4-BE49-F238E27FC236}">
              <a16:creationId xmlns="" xmlns:a16="http://schemas.microsoft.com/office/drawing/2014/main" id="{00000000-0008-0000-0600-00002C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50</xdr:row>
      <xdr:rowOff>111777</xdr:rowOff>
    </xdr:from>
    <xdr:ext cx="377026" cy="259045"/>
    <xdr:sp macro="" textlink="">
      <xdr:nvSpPr>
        <xdr:cNvPr id="557" name="テキスト ボックス 556">
          <a:extLst>
            <a:ext uri="{FF2B5EF4-FFF2-40B4-BE49-F238E27FC236}">
              <a16:creationId xmlns="" xmlns:a16="http://schemas.microsoft.com/office/drawing/2014/main" id="{00000000-0008-0000-0600-00002D020000}"/>
            </a:ext>
          </a:extLst>
        </xdr:cNvPr>
        <xdr:cNvSpPr txBox="1"/>
      </xdr:nvSpPr>
      <xdr:spPr>
        <a:xfrm>
          <a:off x="12068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59" name="テキスト ボックス 558">
          <a:extLst>
            <a:ext uri="{FF2B5EF4-FFF2-40B4-BE49-F238E27FC236}">
              <a16:creationId xmlns="" xmlns:a16="http://schemas.microsoft.com/office/drawing/2014/main" id="{00000000-0008-0000-0600-00002F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61" name="直線コネクタ 560">
          <a:extLst>
            <a:ext uri="{FF2B5EF4-FFF2-40B4-BE49-F238E27FC236}">
              <a16:creationId xmlns="" xmlns:a16="http://schemas.microsoft.com/office/drawing/2014/main" id="{00000000-0008-0000-0600-000031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2" name="失業対策事業費最小値テキスト">
          <a:extLst>
            <a:ext uri="{FF2B5EF4-FFF2-40B4-BE49-F238E27FC236}">
              <a16:creationId xmlns="" xmlns:a16="http://schemas.microsoft.com/office/drawing/2014/main" id="{00000000-0008-0000-0600-000032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3" name="直線コネクタ 562">
          <a:extLst>
            <a:ext uri="{FF2B5EF4-FFF2-40B4-BE49-F238E27FC236}">
              <a16:creationId xmlns="" xmlns:a16="http://schemas.microsoft.com/office/drawing/2014/main" id="{00000000-0008-0000-0600-000033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64" name="失業対策事業費最大値テキスト">
          <a:extLst>
            <a:ext uri="{FF2B5EF4-FFF2-40B4-BE49-F238E27FC236}">
              <a16:creationId xmlns="" xmlns:a16="http://schemas.microsoft.com/office/drawing/2014/main" id="{00000000-0008-0000-0600-000034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65" name="直線コネクタ 564">
          <a:extLst>
            <a:ext uri="{FF2B5EF4-FFF2-40B4-BE49-F238E27FC236}">
              <a16:creationId xmlns="" xmlns:a16="http://schemas.microsoft.com/office/drawing/2014/main" id="{00000000-0008-0000-0600-000035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6" name="直線コネクタ 565">
          <a:extLst>
            <a:ext uri="{FF2B5EF4-FFF2-40B4-BE49-F238E27FC236}">
              <a16:creationId xmlns="" xmlns:a16="http://schemas.microsoft.com/office/drawing/2014/main" id="{00000000-0008-0000-0600-000036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7" name="失業対策事業費平均値テキスト">
          <a:extLst>
            <a:ext uri="{FF2B5EF4-FFF2-40B4-BE49-F238E27FC236}">
              <a16:creationId xmlns="" xmlns:a16="http://schemas.microsoft.com/office/drawing/2014/main" id="{00000000-0008-0000-0600-000037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8" name="フローチャート: 判断 567">
          <a:extLst>
            <a:ext uri="{FF2B5EF4-FFF2-40B4-BE49-F238E27FC236}">
              <a16:creationId xmlns="" xmlns:a16="http://schemas.microsoft.com/office/drawing/2014/main" id="{00000000-0008-0000-0600-000038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9" name="直線コネクタ 568">
          <a:extLst>
            <a:ext uri="{FF2B5EF4-FFF2-40B4-BE49-F238E27FC236}">
              <a16:creationId xmlns="" xmlns:a16="http://schemas.microsoft.com/office/drawing/2014/main" id="{00000000-0008-0000-0600-000039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146050</xdr:rowOff>
    </xdr:from>
    <xdr:to>
      <xdr:col>81</xdr:col>
      <xdr:colOff>101600</xdr:colOff>
      <xdr:row>58</xdr:row>
      <xdr:rowOff>76200</xdr:rowOff>
    </xdr:to>
    <xdr:sp macro="" textlink="">
      <xdr:nvSpPr>
        <xdr:cNvPr id="570" name="フローチャート: 判断 569">
          <a:extLst>
            <a:ext uri="{FF2B5EF4-FFF2-40B4-BE49-F238E27FC236}">
              <a16:creationId xmlns="" xmlns:a16="http://schemas.microsoft.com/office/drawing/2014/main" id="{00000000-0008-0000-0600-00003A020000}"/>
            </a:ext>
          </a:extLst>
        </xdr:cNvPr>
        <xdr:cNvSpPr/>
      </xdr:nvSpPr>
      <xdr:spPr>
        <a:xfrm>
          <a:off x="15430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71" name="テキスト ボックス 570">
          <a:extLst>
            <a:ext uri="{FF2B5EF4-FFF2-40B4-BE49-F238E27FC236}">
              <a16:creationId xmlns="" xmlns:a16="http://schemas.microsoft.com/office/drawing/2014/main" id="{00000000-0008-0000-0600-00003B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72" name="直線コネクタ 571">
          <a:extLst>
            <a:ext uri="{FF2B5EF4-FFF2-40B4-BE49-F238E27FC236}">
              <a16:creationId xmlns="" xmlns:a16="http://schemas.microsoft.com/office/drawing/2014/main" id="{00000000-0008-0000-0600-00003C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146050</xdr:rowOff>
    </xdr:from>
    <xdr:to>
      <xdr:col>76</xdr:col>
      <xdr:colOff>165100</xdr:colOff>
      <xdr:row>58</xdr:row>
      <xdr:rowOff>76200</xdr:rowOff>
    </xdr:to>
    <xdr:sp macro="" textlink="">
      <xdr:nvSpPr>
        <xdr:cNvPr id="573" name="フローチャート: 判断 572">
          <a:extLst>
            <a:ext uri="{FF2B5EF4-FFF2-40B4-BE49-F238E27FC236}">
              <a16:creationId xmlns="" xmlns:a16="http://schemas.microsoft.com/office/drawing/2014/main" id="{00000000-0008-0000-0600-00003D020000}"/>
            </a:ext>
          </a:extLst>
        </xdr:cNvPr>
        <xdr:cNvSpPr/>
      </xdr:nvSpPr>
      <xdr:spPr>
        <a:xfrm>
          <a:off x="14541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74" name="テキスト ボックス 573">
          <a:extLst>
            <a:ext uri="{FF2B5EF4-FFF2-40B4-BE49-F238E27FC236}">
              <a16:creationId xmlns="" xmlns:a16="http://schemas.microsoft.com/office/drawing/2014/main" id="{00000000-0008-0000-0600-00003E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48260</xdr:rowOff>
    </xdr:from>
    <xdr:to>
      <xdr:col>71</xdr:col>
      <xdr:colOff>177800</xdr:colOff>
      <xdr:row>58</xdr:row>
      <xdr:rowOff>25400</xdr:rowOff>
    </xdr:to>
    <xdr:cxnSp macro="">
      <xdr:nvCxnSpPr>
        <xdr:cNvPr id="575" name="直線コネクタ 574">
          <a:extLst>
            <a:ext uri="{FF2B5EF4-FFF2-40B4-BE49-F238E27FC236}">
              <a16:creationId xmlns="" xmlns:a16="http://schemas.microsoft.com/office/drawing/2014/main" id="{00000000-0008-0000-0600-00003F020000}"/>
            </a:ext>
          </a:extLst>
        </xdr:cNvPr>
        <xdr:cNvCxnSpPr/>
      </xdr:nvCxnSpPr>
      <xdr:spPr>
        <a:xfrm>
          <a:off x="12814300" y="8792210"/>
          <a:ext cx="889000" cy="117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146050</xdr:rowOff>
    </xdr:from>
    <xdr:to>
      <xdr:col>72</xdr:col>
      <xdr:colOff>38100</xdr:colOff>
      <xdr:row>58</xdr:row>
      <xdr:rowOff>76200</xdr:rowOff>
    </xdr:to>
    <xdr:sp macro="" textlink="">
      <xdr:nvSpPr>
        <xdr:cNvPr id="576" name="フローチャート: 判断 575">
          <a:extLst>
            <a:ext uri="{FF2B5EF4-FFF2-40B4-BE49-F238E27FC236}">
              <a16:creationId xmlns="" xmlns:a16="http://schemas.microsoft.com/office/drawing/2014/main" id="{00000000-0008-0000-0600-000040020000}"/>
            </a:ext>
          </a:extLst>
        </xdr:cNvPr>
        <xdr:cNvSpPr/>
      </xdr:nvSpPr>
      <xdr:spPr>
        <a:xfrm>
          <a:off x="13652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77" name="テキスト ボックス 576">
          <a:extLst>
            <a:ext uri="{FF2B5EF4-FFF2-40B4-BE49-F238E27FC236}">
              <a16:creationId xmlns="" xmlns:a16="http://schemas.microsoft.com/office/drawing/2014/main" id="{00000000-0008-0000-0600-000041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128905</xdr:rowOff>
    </xdr:from>
    <xdr:to>
      <xdr:col>67</xdr:col>
      <xdr:colOff>101600</xdr:colOff>
      <xdr:row>58</xdr:row>
      <xdr:rowOff>59055</xdr:rowOff>
    </xdr:to>
    <xdr:sp macro="" textlink="">
      <xdr:nvSpPr>
        <xdr:cNvPr id="578" name="フローチャート: 判断 577">
          <a:extLst>
            <a:ext uri="{FF2B5EF4-FFF2-40B4-BE49-F238E27FC236}">
              <a16:creationId xmlns="" xmlns:a16="http://schemas.microsoft.com/office/drawing/2014/main" id="{00000000-0008-0000-0600-000042020000}"/>
            </a:ext>
          </a:extLst>
        </xdr:cNvPr>
        <xdr:cNvSpPr/>
      </xdr:nvSpPr>
      <xdr:spPr>
        <a:xfrm>
          <a:off x="12763500" y="99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50182</xdr:rowOff>
    </xdr:from>
    <xdr:ext cx="249299" cy="259045"/>
    <xdr:sp macro="" textlink="">
      <xdr:nvSpPr>
        <xdr:cNvPr id="579" name="テキスト ボックス 578">
          <a:extLst>
            <a:ext uri="{FF2B5EF4-FFF2-40B4-BE49-F238E27FC236}">
              <a16:creationId xmlns="" xmlns:a16="http://schemas.microsoft.com/office/drawing/2014/main" id="{00000000-0008-0000-0600-000043020000}"/>
            </a:ext>
          </a:extLst>
        </xdr:cNvPr>
        <xdr:cNvSpPr txBox="1"/>
      </xdr:nvSpPr>
      <xdr:spPr>
        <a:xfrm>
          <a:off x="12689650" y="999428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85" name="楕円 584">
          <a:extLst>
            <a:ext uri="{FF2B5EF4-FFF2-40B4-BE49-F238E27FC236}">
              <a16:creationId xmlns="" xmlns:a16="http://schemas.microsoft.com/office/drawing/2014/main" id="{00000000-0008-0000-0600-000049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6" name="失業対策事業費該当値テキスト">
          <a:extLst>
            <a:ext uri="{FF2B5EF4-FFF2-40B4-BE49-F238E27FC236}">
              <a16:creationId xmlns="" xmlns:a16="http://schemas.microsoft.com/office/drawing/2014/main" id="{00000000-0008-0000-0600-00004A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7" name="楕円 586">
          <a:extLst>
            <a:ext uri="{FF2B5EF4-FFF2-40B4-BE49-F238E27FC236}">
              <a16:creationId xmlns="" xmlns:a16="http://schemas.microsoft.com/office/drawing/2014/main" id="{00000000-0008-0000-0600-00004B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56</xdr:row>
      <xdr:rowOff>92727</xdr:rowOff>
    </xdr:from>
    <xdr:ext cx="249299" cy="259045"/>
    <xdr:sp macro="" textlink="">
      <xdr:nvSpPr>
        <xdr:cNvPr id="588" name="テキスト ボックス 587">
          <a:extLst>
            <a:ext uri="{FF2B5EF4-FFF2-40B4-BE49-F238E27FC236}">
              <a16:creationId xmlns="" xmlns:a16="http://schemas.microsoft.com/office/drawing/2014/main" id="{00000000-0008-0000-0600-00004C020000}"/>
            </a:ext>
          </a:extLst>
        </xdr:cNvPr>
        <xdr:cNvSpPr txBox="1"/>
      </xdr:nvSpPr>
      <xdr:spPr>
        <a:xfrm>
          <a:off x="15356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9" name="楕円 588">
          <a:extLst>
            <a:ext uri="{FF2B5EF4-FFF2-40B4-BE49-F238E27FC236}">
              <a16:creationId xmlns="" xmlns:a16="http://schemas.microsoft.com/office/drawing/2014/main" id="{00000000-0008-0000-0600-00004D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56</xdr:row>
      <xdr:rowOff>92727</xdr:rowOff>
    </xdr:from>
    <xdr:ext cx="249299" cy="259045"/>
    <xdr:sp macro="" textlink="">
      <xdr:nvSpPr>
        <xdr:cNvPr id="590" name="テキスト ボックス 589">
          <a:extLst>
            <a:ext uri="{FF2B5EF4-FFF2-40B4-BE49-F238E27FC236}">
              <a16:creationId xmlns="" xmlns:a16="http://schemas.microsoft.com/office/drawing/2014/main" id="{00000000-0008-0000-0600-00004E020000}"/>
            </a:ext>
          </a:extLst>
        </xdr:cNvPr>
        <xdr:cNvSpPr txBox="1"/>
      </xdr:nvSpPr>
      <xdr:spPr>
        <a:xfrm>
          <a:off x="14467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91" name="楕円 590">
          <a:extLst>
            <a:ext uri="{FF2B5EF4-FFF2-40B4-BE49-F238E27FC236}">
              <a16:creationId xmlns="" xmlns:a16="http://schemas.microsoft.com/office/drawing/2014/main" id="{00000000-0008-0000-0600-00004F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56</xdr:row>
      <xdr:rowOff>92727</xdr:rowOff>
    </xdr:from>
    <xdr:ext cx="249299" cy="259045"/>
    <xdr:sp macro="" textlink="">
      <xdr:nvSpPr>
        <xdr:cNvPr id="592" name="テキスト ボックス 591">
          <a:extLst>
            <a:ext uri="{FF2B5EF4-FFF2-40B4-BE49-F238E27FC236}">
              <a16:creationId xmlns="" xmlns:a16="http://schemas.microsoft.com/office/drawing/2014/main" id="{00000000-0008-0000-0600-000050020000}"/>
            </a:ext>
          </a:extLst>
        </xdr:cNvPr>
        <xdr:cNvSpPr txBox="1"/>
      </xdr:nvSpPr>
      <xdr:spPr>
        <a:xfrm>
          <a:off x="13578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168910</xdr:rowOff>
    </xdr:from>
    <xdr:to>
      <xdr:col>67</xdr:col>
      <xdr:colOff>101600</xdr:colOff>
      <xdr:row>51</xdr:row>
      <xdr:rowOff>99060</xdr:rowOff>
    </xdr:to>
    <xdr:sp macro="" textlink="">
      <xdr:nvSpPr>
        <xdr:cNvPr id="593" name="楕円 592">
          <a:extLst>
            <a:ext uri="{FF2B5EF4-FFF2-40B4-BE49-F238E27FC236}">
              <a16:creationId xmlns="" xmlns:a16="http://schemas.microsoft.com/office/drawing/2014/main" id="{00000000-0008-0000-0600-000051020000}"/>
            </a:ext>
          </a:extLst>
        </xdr:cNvPr>
        <xdr:cNvSpPr/>
      </xdr:nvSpPr>
      <xdr:spPr>
        <a:xfrm>
          <a:off x="12763500" y="874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49</xdr:row>
      <xdr:rowOff>115587</xdr:rowOff>
    </xdr:from>
    <xdr:ext cx="378565" cy="259045"/>
    <xdr:sp macro="" textlink="">
      <xdr:nvSpPr>
        <xdr:cNvPr id="594" name="テキスト ボックス 593">
          <a:extLst>
            <a:ext uri="{FF2B5EF4-FFF2-40B4-BE49-F238E27FC236}">
              <a16:creationId xmlns="" xmlns:a16="http://schemas.microsoft.com/office/drawing/2014/main" id="{00000000-0008-0000-0600-000052020000}"/>
            </a:ext>
          </a:extLst>
        </xdr:cNvPr>
        <xdr:cNvSpPr txBox="1"/>
      </xdr:nvSpPr>
      <xdr:spPr>
        <a:xfrm>
          <a:off x="12625017" y="85166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62654</xdr:rowOff>
    </xdr:from>
    <xdr:to>
      <xdr:col>85</xdr:col>
      <xdr:colOff>126364</xdr:colOff>
      <xdr:row>79</xdr:row>
      <xdr:rowOff>19403</xdr:rowOff>
    </xdr:to>
    <xdr:cxnSp macro="">
      <xdr:nvCxnSpPr>
        <xdr:cNvPr id="618" name="直線コネクタ 617">
          <a:extLst>
            <a:ext uri="{FF2B5EF4-FFF2-40B4-BE49-F238E27FC236}">
              <a16:creationId xmlns="" xmlns:a16="http://schemas.microsoft.com/office/drawing/2014/main" id="{00000000-0008-0000-0600-00006A020000}"/>
            </a:ext>
          </a:extLst>
        </xdr:cNvPr>
        <xdr:cNvCxnSpPr/>
      </xdr:nvCxnSpPr>
      <xdr:spPr>
        <a:xfrm flipV="1">
          <a:off x="16317595" y="12064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23230</xdr:rowOff>
    </xdr:from>
    <xdr:ext cx="469744" cy="259045"/>
    <xdr:sp macro="" textlink="">
      <xdr:nvSpPr>
        <xdr:cNvPr id="619" name="公債費最小値テキスト">
          <a:extLst>
            <a:ext uri="{FF2B5EF4-FFF2-40B4-BE49-F238E27FC236}">
              <a16:creationId xmlns="" xmlns:a16="http://schemas.microsoft.com/office/drawing/2014/main" id="{00000000-0008-0000-0600-00006B020000}"/>
            </a:ext>
          </a:extLst>
        </xdr:cNvPr>
        <xdr:cNvSpPr txBox="1"/>
      </xdr:nvSpPr>
      <xdr:spPr>
        <a:xfrm>
          <a:off x="16370300" y="13567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19403</xdr:rowOff>
    </xdr:from>
    <xdr:to>
      <xdr:col>86</xdr:col>
      <xdr:colOff>25400</xdr:colOff>
      <xdr:row>79</xdr:row>
      <xdr:rowOff>19403</xdr:rowOff>
    </xdr:to>
    <xdr:cxnSp macro="">
      <xdr:nvCxnSpPr>
        <xdr:cNvPr id="620" name="直線コネクタ 619">
          <a:extLst>
            <a:ext uri="{FF2B5EF4-FFF2-40B4-BE49-F238E27FC236}">
              <a16:creationId xmlns="" xmlns:a16="http://schemas.microsoft.com/office/drawing/2014/main" id="{00000000-0008-0000-0600-00006C020000}"/>
            </a:ext>
          </a:extLst>
        </xdr:cNvPr>
        <xdr:cNvCxnSpPr/>
      </xdr:nvCxnSpPr>
      <xdr:spPr>
        <a:xfrm>
          <a:off x="16230600" y="13563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9331</xdr:rowOff>
    </xdr:from>
    <xdr:ext cx="599010" cy="259045"/>
    <xdr:sp macro="" textlink="">
      <xdr:nvSpPr>
        <xdr:cNvPr id="621" name="公債費最大値テキスト">
          <a:extLst>
            <a:ext uri="{FF2B5EF4-FFF2-40B4-BE49-F238E27FC236}">
              <a16:creationId xmlns="" xmlns:a16="http://schemas.microsoft.com/office/drawing/2014/main" id="{00000000-0008-0000-0600-00006D020000}"/>
            </a:ext>
          </a:extLst>
        </xdr:cNvPr>
        <xdr:cNvSpPr txBox="1"/>
      </xdr:nvSpPr>
      <xdr:spPr>
        <a:xfrm>
          <a:off x="16370300" y="11839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62654</xdr:rowOff>
    </xdr:from>
    <xdr:to>
      <xdr:col>86</xdr:col>
      <xdr:colOff>25400</xdr:colOff>
      <xdr:row>70</xdr:row>
      <xdr:rowOff>62654</xdr:rowOff>
    </xdr:to>
    <xdr:cxnSp macro="">
      <xdr:nvCxnSpPr>
        <xdr:cNvPr id="622" name="直線コネクタ 621">
          <a:extLst>
            <a:ext uri="{FF2B5EF4-FFF2-40B4-BE49-F238E27FC236}">
              <a16:creationId xmlns="" xmlns:a16="http://schemas.microsoft.com/office/drawing/2014/main" id="{00000000-0008-0000-0600-00006E020000}"/>
            </a:ext>
          </a:extLst>
        </xdr:cNvPr>
        <xdr:cNvCxnSpPr/>
      </xdr:nvCxnSpPr>
      <xdr:spPr>
        <a:xfrm>
          <a:off x="16230600" y="12064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102195</xdr:rowOff>
    </xdr:from>
    <xdr:to>
      <xdr:col>85</xdr:col>
      <xdr:colOff>127000</xdr:colOff>
      <xdr:row>75</xdr:row>
      <xdr:rowOff>118249</xdr:rowOff>
    </xdr:to>
    <xdr:cxnSp macro="">
      <xdr:nvCxnSpPr>
        <xdr:cNvPr id="623" name="直線コネクタ 622">
          <a:extLst>
            <a:ext uri="{FF2B5EF4-FFF2-40B4-BE49-F238E27FC236}">
              <a16:creationId xmlns="" xmlns:a16="http://schemas.microsoft.com/office/drawing/2014/main" id="{00000000-0008-0000-0600-00006F020000}"/>
            </a:ext>
          </a:extLst>
        </xdr:cNvPr>
        <xdr:cNvCxnSpPr/>
      </xdr:nvCxnSpPr>
      <xdr:spPr>
        <a:xfrm>
          <a:off x="15481300" y="12960945"/>
          <a:ext cx="838200" cy="16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89478</xdr:rowOff>
    </xdr:from>
    <xdr:ext cx="534377" cy="259045"/>
    <xdr:sp macro="" textlink="">
      <xdr:nvSpPr>
        <xdr:cNvPr id="624" name="公債費平均値テキスト">
          <a:extLst>
            <a:ext uri="{FF2B5EF4-FFF2-40B4-BE49-F238E27FC236}">
              <a16:creationId xmlns="" xmlns:a16="http://schemas.microsoft.com/office/drawing/2014/main" id="{00000000-0008-0000-0600-000070020000}"/>
            </a:ext>
          </a:extLst>
        </xdr:cNvPr>
        <xdr:cNvSpPr txBox="1"/>
      </xdr:nvSpPr>
      <xdr:spPr>
        <a:xfrm>
          <a:off x="16370300" y="131196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111051</xdr:rowOff>
    </xdr:from>
    <xdr:to>
      <xdr:col>85</xdr:col>
      <xdr:colOff>177800</xdr:colOff>
      <xdr:row>77</xdr:row>
      <xdr:rowOff>41201</xdr:rowOff>
    </xdr:to>
    <xdr:sp macro="" textlink="">
      <xdr:nvSpPr>
        <xdr:cNvPr id="625" name="フローチャート: 判断 624">
          <a:extLst>
            <a:ext uri="{FF2B5EF4-FFF2-40B4-BE49-F238E27FC236}">
              <a16:creationId xmlns="" xmlns:a16="http://schemas.microsoft.com/office/drawing/2014/main" id="{00000000-0008-0000-0600-000071020000}"/>
            </a:ext>
          </a:extLst>
        </xdr:cNvPr>
        <xdr:cNvSpPr/>
      </xdr:nvSpPr>
      <xdr:spPr>
        <a:xfrm>
          <a:off x="16268700" y="1314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102195</xdr:rowOff>
    </xdr:from>
    <xdr:to>
      <xdr:col>81</xdr:col>
      <xdr:colOff>50800</xdr:colOff>
      <xdr:row>75</xdr:row>
      <xdr:rowOff>163147</xdr:rowOff>
    </xdr:to>
    <xdr:cxnSp macro="">
      <xdr:nvCxnSpPr>
        <xdr:cNvPr id="626" name="直線コネクタ 625">
          <a:extLst>
            <a:ext uri="{FF2B5EF4-FFF2-40B4-BE49-F238E27FC236}">
              <a16:creationId xmlns="" xmlns:a16="http://schemas.microsoft.com/office/drawing/2014/main" id="{00000000-0008-0000-0600-000072020000}"/>
            </a:ext>
          </a:extLst>
        </xdr:cNvPr>
        <xdr:cNvCxnSpPr/>
      </xdr:nvCxnSpPr>
      <xdr:spPr>
        <a:xfrm flipV="1">
          <a:off x="14592300" y="12960945"/>
          <a:ext cx="889000" cy="6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110106</xdr:rowOff>
    </xdr:from>
    <xdr:to>
      <xdr:col>81</xdr:col>
      <xdr:colOff>101600</xdr:colOff>
      <xdr:row>77</xdr:row>
      <xdr:rowOff>40256</xdr:rowOff>
    </xdr:to>
    <xdr:sp macro="" textlink="">
      <xdr:nvSpPr>
        <xdr:cNvPr id="627" name="フローチャート: 判断 626">
          <a:extLst>
            <a:ext uri="{FF2B5EF4-FFF2-40B4-BE49-F238E27FC236}">
              <a16:creationId xmlns="" xmlns:a16="http://schemas.microsoft.com/office/drawing/2014/main" id="{00000000-0008-0000-0600-000073020000}"/>
            </a:ext>
          </a:extLst>
        </xdr:cNvPr>
        <xdr:cNvSpPr/>
      </xdr:nvSpPr>
      <xdr:spPr>
        <a:xfrm>
          <a:off x="15430500" y="1314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31383</xdr:rowOff>
    </xdr:from>
    <xdr:ext cx="534377" cy="259045"/>
    <xdr:sp macro="" textlink="">
      <xdr:nvSpPr>
        <xdr:cNvPr id="628" name="テキスト ボックス 627">
          <a:extLst>
            <a:ext uri="{FF2B5EF4-FFF2-40B4-BE49-F238E27FC236}">
              <a16:creationId xmlns="" xmlns:a16="http://schemas.microsoft.com/office/drawing/2014/main" id="{00000000-0008-0000-0600-000074020000}"/>
            </a:ext>
          </a:extLst>
        </xdr:cNvPr>
        <xdr:cNvSpPr txBox="1"/>
      </xdr:nvSpPr>
      <xdr:spPr>
        <a:xfrm>
          <a:off x="15214111" y="1323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132133</xdr:rowOff>
    </xdr:from>
    <xdr:to>
      <xdr:col>76</xdr:col>
      <xdr:colOff>114300</xdr:colOff>
      <xdr:row>75</xdr:row>
      <xdr:rowOff>163147</xdr:rowOff>
    </xdr:to>
    <xdr:cxnSp macro="">
      <xdr:nvCxnSpPr>
        <xdr:cNvPr id="629" name="直線コネクタ 628">
          <a:extLst>
            <a:ext uri="{FF2B5EF4-FFF2-40B4-BE49-F238E27FC236}">
              <a16:creationId xmlns="" xmlns:a16="http://schemas.microsoft.com/office/drawing/2014/main" id="{00000000-0008-0000-0600-000075020000}"/>
            </a:ext>
          </a:extLst>
        </xdr:cNvPr>
        <xdr:cNvCxnSpPr/>
      </xdr:nvCxnSpPr>
      <xdr:spPr>
        <a:xfrm>
          <a:off x="13703300" y="12990883"/>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103332</xdr:rowOff>
    </xdr:from>
    <xdr:to>
      <xdr:col>76</xdr:col>
      <xdr:colOff>165100</xdr:colOff>
      <xdr:row>77</xdr:row>
      <xdr:rowOff>33482</xdr:rowOff>
    </xdr:to>
    <xdr:sp macro="" textlink="">
      <xdr:nvSpPr>
        <xdr:cNvPr id="630" name="フローチャート: 判断 629">
          <a:extLst>
            <a:ext uri="{FF2B5EF4-FFF2-40B4-BE49-F238E27FC236}">
              <a16:creationId xmlns="" xmlns:a16="http://schemas.microsoft.com/office/drawing/2014/main" id="{00000000-0008-0000-0600-000076020000}"/>
            </a:ext>
          </a:extLst>
        </xdr:cNvPr>
        <xdr:cNvSpPr/>
      </xdr:nvSpPr>
      <xdr:spPr>
        <a:xfrm>
          <a:off x="14541500" y="13133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24609</xdr:rowOff>
    </xdr:from>
    <xdr:ext cx="534377" cy="259045"/>
    <xdr:sp macro="" textlink="">
      <xdr:nvSpPr>
        <xdr:cNvPr id="631" name="テキスト ボックス 630">
          <a:extLst>
            <a:ext uri="{FF2B5EF4-FFF2-40B4-BE49-F238E27FC236}">
              <a16:creationId xmlns="" xmlns:a16="http://schemas.microsoft.com/office/drawing/2014/main" id="{00000000-0008-0000-0600-000077020000}"/>
            </a:ext>
          </a:extLst>
        </xdr:cNvPr>
        <xdr:cNvSpPr txBox="1"/>
      </xdr:nvSpPr>
      <xdr:spPr>
        <a:xfrm>
          <a:off x="14325111" y="1322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126602</xdr:rowOff>
    </xdr:from>
    <xdr:to>
      <xdr:col>71</xdr:col>
      <xdr:colOff>177800</xdr:colOff>
      <xdr:row>75</xdr:row>
      <xdr:rowOff>132133</xdr:rowOff>
    </xdr:to>
    <xdr:cxnSp macro="">
      <xdr:nvCxnSpPr>
        <xdr:cNvPr id="632" name="直線コネクタ 631">
          <a:extLst>
            <a:ext uri="{FF2B5EF4-FFF2-40B4-BE49-F238E27FC236}">
              <a16:creationId xmlns="" xmlns:a16="http://schemas.microsoft.com/office/drawing/2014/main" id="{00000000-0008-0000-0600-000078020000}"/>
            </a:ext>
          </a:extLst>
        </xdr:cNvPr>
        <xdr:cNvCxnSpPr/>
      </xdr:nvCxnSpPr>
      <xdr:spPr>
        <a:xfrm>
          <a:off x="12814300" y="12985352"/>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117475</xdr:rowOff>
    </xdr:from>
    <xdr:to>
      <xdr:col>72</xdr:col>
      <xdr:colOff>38100</xdr:colOff>
      <xdr:row>77</xdr:row>
      <xdr:rowOff>47625</xdr:rowOff>
    </xdr:to>
    <xdr:sp macro="" textlink="">
      <xdr:nvSpPr>
        <xdr:cNvPr id="633" name="フローチャート: 判断 632">
          <a:extLst>
            <a:ext uri="{FF2B5EF4-FFF2-40B4-BE49-F238E27FC236}">
              <a16:creationId xmlns="" xmlns:a16="http://schemas.microsoft.com/office/drawing/2014/main" id="{00000000-0008-0000-0600-000079020000}"/>
            </a:ext>
          </a:extLst>
        </xdr:cNvPr>
        <xdr:cNvSpPr/>
      </xdr:nvSpPr>
      <xdr:spPr>
        <a:xfrm>
          <a:off x="13652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38752</xdr:rowOff>
    </xdr:from>
    <xdr:ext cx="534377" cy="259045"/>
    <xdr:sp macro="" textlink="">
      <xdr:nvSpPr>
        <xdr:cNvPr id="634" name="テキスト ボックス 633">
          <a:extLst>
            <a:ext uri="{FF2B5EF4-FFF2-40B4-BE49-F238E27FC236}">
              <a16:creationId xmlns="" xmlns:a16="http://schemas.microsoft.com/office/drawing/2014/main" id="{00000000-0008-0000-0600-00007A020000}"/>
            </a:ext>
          </a:extLst>
        </xdr:cNvPr>
        <xdr:cNvSpPr txBox="1"/>
      </xdr:nvSpPr>
      <xdr:spPr>
        <a:xfrm>
          <a:off x="13436111" y="1324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123631</xdr:rowOff>
    </xdr:from>
    <xdr:to>
      <xdr:col>67</xdr:col>
      <xdr:colOff>101600</xdr:colOff>
      <xdr:row>77</xdr:row>
      <xdr:rowOff>53781</xdr:rowOff>
    </xdr:to>
    <xdr:sp macro="" textlink="">
      <xdr:nvSpPr>
        <xdr:cNvPr id="635" name="フローチャート: 判断 634">
          <a:extLst>
            <a:ext uri="{FF2B5EF4-FFF2-40B4-BE49-F238E27FC236}">
              <a16:creationId xmlns="" xmlns:a16="http://schemas.microsoft.com/office/drawing/2014/main" id="{00000000-0008-0000-0600-00007B020000}"/>
            </a:ext>
          </a:extLst>
        </xdr:cNvPr>
        <xdr:cNvSpPr/>
      </xdr:nvSpPr>
      <xdr:spPr>
        <a:xfrm>
          <a:off x="12763500" y="13153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44908</xdr:rowOff>
    </xdr:from>
    <xdr:ext cx="534377" cy="259045"/>
    <xdr:sp macro="" textlink="">
      <xdr:nvSpPr>
        <xdr:cNvPr id="636" name="テキスト ボックス 635">
          <a:extLst>
            <a:ext uri="{FF2B5EF4-FFF2-40B4-BE49-F238E27FC236}">
              <a16:creationId xmlns="" xmlns:a16="http://schemas.microsoft.com/office/drawing/2014/main" id="{00000000-0008-0000-0600-00007C020000}"/>
            </a:ext>
          </a:extLst>
        </xdr:cNvPr>
        <xdr:cNvSpPr txBox="1"/>
      </xdr:nvSpPr>
      <xdr:spPr>
        <a:xfrm>
          <a:off x="12547111" y="1324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67449</xdr:rowOff>
    </xdr:from>
    <xdr:to>
      <xdr:col>85</xdr:col>
      <xdr:colOff>177800</xdr:colOff>
      <xdr:row>75</xdr:row>
      <xdr:rowOff>169050</xdr:rowOff>
    </xdr:to>
    <xdr:sp macro="" textlink="">
      <xdr:nvSpPr>
        <xdr:cNvPr id="642" name="楕円 641">
          <a:extLst>
            <a:ext uri="{FF2B5EF4-FFF2-40B4-BE49-F238E27FC236}">
              <a16:creationId xmlns="" xmlns:a16="http://schemas.microsoft.com/office/drawing/2014/main" id="{00000000-0008-0000-0600-000082020000}"/>
            </a:ext>
          </a:extLst>
        </xdr:cNvPr>
        <xdr:cNvSpPr/>
      </xdr:nvSpPr>
      <xdr:spPr>
        <a:xfrm>
          <a:off x="16268700" y="129261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90326</xdr:rowOff>
    </xdr:from>
    <xdr:ext cx="534377" cy="259045"/>
    <xdr:sp macro="" textlink="">
      <xdr:nvSpPr>
        <xdr:cNvPr id="643" name="公債費該当値テキスト">
          <a:extLst>
            <a:ext uri="{FF2B5EF4-FFF2-40B4-BE49-F238E27FC236}">
              <a16:creationId xmlns="" xmlns:a16="http://schemas.microsoft.com/office/drawing/2014/main" id="{00000000-0008-0000-0600-000083020000}"/>
            </a:ext>
          </a:extLst>
        </xdr:cNvPr>
        <xdr:cNvSpPr txBox="1"/>
      </xdr:nvSpPr>
      <xdr:spPr>
        <a:xfrm>
          <a:off x="16370300" y="1277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51395</xdr:rowOff>
    </xdr:from>
    <xdr:to>
      <xdr:col>81</xdr:col>
      <xdr:colOff>101600</xdr:colOff>
      <xdr:row>75</xdr:row>
      <xdr:rowOff>152995</xdr:rowOff>
    </xdr:to>
    <xdr:sp macro="" textlink="">
      <xdr:nvSpPr>
        <xdr:cNvPr id="644" name="楕円 643">
          <a:extLst>
            <a:ext uri="{FF2B5EF4-FFF2-40B4-BE49-F238E27FC236}">
              <a16:creationId xmlns="" xmlns:a16="http://schemas.microsoft.com/office/drawing/2014/main" id="{00000000-0008-0000-0600-000084020000}"/>
            </a:ext>
          </a:extLst>
        </xdr:cNvPr>
        <xdr:cNvSpPr/>
      </xdr:nvSpPr>
      <xdr:spPr>
        <a:xfrm>
          <a:off x="15430500" y="129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169522</xdr:rowOff>
    </xdr:from>
    <xdr:ext cx="534377" cy="259045"/>
    <xdr:sp macro="" textlink="">
      <xdr:nvSpPr>
        <xdr:cNvPr id="645" name="テキスト ボックス 644">
          <a:extLst>
            <a:ext uri="{FF2B5EF4-FFF2-40B4-BE49-F238E27FC236}">
              <a16:creationId xmlns="" xmlns:a16="http://schemas.microsoft.com/office/drawing/2014/main" id="{00000000-0008-0000-0600-000085020000}"/>
            </a:ext>
          </a:extLst>
        </xdr:cNvPr>
        <xdr:cNvSpPr txBox="1"/>
      </xdr:nvSpPr>
      <xdr:spPr>
        <a:xfrm>
          <a:off x="15214111" y="12685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112347</xdr:rowOff>
    </xdr:from>
    <xdr:to>
      <xdr:col>76</xdr:col>
      <xdr:colOff>165100</xdr:colOff>
      <xdr:row>76</xdr:row>
      <xdr:rowOff>42497</xdr:rowOff>
    </xdr:to>
    <xdr:sp macro="" textlink="">
      <xdr:nvSpPr>
        <xdr:cNvPr id="646" name="楕円 645">
          <a:extLst>
            <a:ext uri="{FF2B5EF4-FFF2-40B4-BE49-F238E27FC236}">
              <a16:creationId xmlns="" xmlns:a16="http://schemas.microsoft.com/office/drawing/2014/main" id="{00000000-0008-0000-0600-000086020000}"/>
            </a:ext>
          </a:extLst>
        </xdr:cNvPr>
        <xdr:cNvSpPr/>
      </xdr:nvSpPr>
      <xdr:spPr>
        <a:xfrm>
          <a:off x="14541500" y="1297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59024</xdr:rowOff>
    </xdr:from>
    <xdr:ext cx="534377" cy="259045"/>
    <xdr:sp macro="" textlink="">
      <xdr:nvSpPr>
        <xdr:cNvPr id="647" name="テキスト ボックス 646">
          <a:extLst>
            <a:ext uri="{FF2B5EF4-FFF2-40B4-BE49-F238E27FC236}">
              <a16:creationId xmlns="" xmlns:a16="http://schemas.microsoft.com/office/drawing/2014/main" id="{00000000-0008-0000-0600-000087020000}"/>
            </a:ext>
          </a:extLst>
        </xdr:cNvPr>
        <xdr:cNvSpPr txBox="1"/>
      </xdr:nvSpPr>
      <xdr:spPr>
        <a:xfrm>
          <a:off x="14325111" y="1274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81333</xdr:rowOff>
    </xdr:from>
    <xdr:to>
      <xdr:col>72</xdr:col>
      <xdr:colOff>38100</xdr:colOff>
      <xdr:row>76</xdr:row>
      <xdr:rowOff>11483</xdr:rowOff>
    </xdr:to>
    <xdr:sp macro="" textlink="">
      <xdr:nvSpPr>
        <xdr:cNvPr id="648" name="楕円 647">
          <a:extLst>
            <a:ext uri="{FF2B5EF4-FFF2-40B4-BE49-F238E27FC236}">
              <a16:creationId xmlns="" xmlns:a16="http://schemas.microsoft.com/office/drawing/2014/main" id="{00000000-0008-0000-0600-000088020000}"/>
            </a:ext>
          </a:extLst>
        </xdr:cNvPr>
        <xdr:cNvSpPr/>
      </xdr:nvSpPr>
      <xdr:spPr>
        <a:xfrm>
          <a:off x="13652500" y="1294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28010</xdr:rowOff>
    </xdr:from>
    <xdr:ext cx="534377" cy="259045"/>
    <xdr:sp macro="" textlink="">
      <xdr:nvSpPr>
        <xdr:cNvPr id="649" name="テキスト ボックス 648">
          <a:extLst>
            <a:ext uri="{FF2B5EF4-FFF2-40B4-BE49-F238E27FC236}">
              <a16:creationId xmlns="" xmlns:a16="http://schemas.microsoft.com/office/drawing/2014/main" id="{00000000-0008-0000-0600-000089020000}"/>
            </a:ext>
          </a:extLst>
        </xdr:cNvPr>
        <xdr:cNvSpPr txBox="1"/>
      </xdr:nvSpPr>
      <xdr:spPr>
        <a:xfrm>
          <a:off x="13436111" y="1271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75802</xdr:rowOff>
    </xdr:from>
    <xdr:to>
      <xdr:col>67</xdr:col>
      <xdr:colOff>101600</xdr:colOff>
      <xdr:row>76</xdr:row>
      <xdr:rowOff>5952</xdr:rowOff>
    </xdr:to>
    <xdr:sp macro="" textlink="">
      <xdr:nvSpPr>
        <xdr:cNvPr id="650" name="楕円 649">
          <a:extLst>
            <a:ext uri="{FF2B5EF4-FFF2-40B4-BE49-F238E27FC236}">
              <a16:creationId xmlns="" xmlns:a16="http://schemas.microsoft.com/office/drawing/2014/main" id="{00000000-0008-0000-0600-00008A020000}"/>
            </a:ext>
          </a:extLst>
        </xdr:cNvPr>
        <xdr:cNvSpPr/>
      </xdr:nvSpPr>
      <xdr:spPr>
        <a:xfrm>
          <a:off x="12763500" y="1293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22479</xdr:rowOff>
    </xdr:from>
    <xdr:ext cx="534377" cy="259045"/>
    <xdr:sp macro="" textlink="">
      <xdr:nvSpPr>
        <xdr:cNvPr id="651" name="テキスト ボックス 650">
          <a:extLst>
            <a:ext uri="{FF2B5EF4-FFF2-40B4-BE49-F238E27FC236}">
              <a16:creationId xmlns="" xmlns:a16="http://schemas.microsoft.com/office/drawing/2014/main" id="{00000000-0008-0000-0600-00008B020000}"/>
            </a:ext>
          </a:extLst>
        </xdr:cNvPr>
        <xdr:cNvSpPr txBox="1"/>
      </xdr:nvSpPr>
      <xdr:spPr>
        <a:xfrm>
          <a:off x="12547111" y="12709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2" name="直線コネクタ 661">
          <a:extLst>
            <a:ext uri="{FF2B5EF4-FFF2-40B4-BE49-F238E27FC236}">
              <a16:creationId xmlns="" xmlns:a16="http://schemas.microsoft.com/office/drawing/2014/main" id="{00000000-0008-0000-0600-000096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3" name="テキスト ボックス 662">
          <a:extLst>
            <a:ext uri="{FF2B5EF4-FFF2-40B4-BE49-F238E27FC236}">
              <a16:creationId xmlns="" xmlns:a16="http://schemas.microsoft.com/office/drawing/2014/main" id="{00000000-0008-0000-0600-000097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4" name="直線コネクタ 663">
          <a:extLst>
            <a:ext uri="{FF2B5EF4-FFF2-40B4-BE49-F238E27FC236}">
              <a16:creationId xmlns="" xmlns:a16="http://schemas.microsoft.com/office/drawing/2014/main" id="{00000000-0008-0000-0600-000098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65" name="テキスト ボックス 664">
          <a:extLst>
            <a:ext uri="{FF2B5EF4-FFF2-40B4-BE49-F238E27FC236}">
              <a16:creationId xmlns="" xmlns:a16="http://schemas.microsoft.com/office/drawing/2014/main" id="{00000000-0008-0000-0600-000099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66" name="直線コネクタ 665">
          <a:extLst>
            <a:ext uri="{FF2B5EF4-FFF2-40B4-BE49-F238E27FC236}">
              <a16:creationId xmlns="" xmlns:a16="http://schemas.microsoft.com/office/drawing/2014/main" id="{00000000-0008-0000-0600-00009A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67" name="テキスト ボックス 666">
          <a:extLst>
            <a:ext uri="{FF2B5EF4-FFF2-40B4-BE49-F238E27FC236}">
              <a16:creationId xmlns="" xmlns:a16="http://schemas.microsoft.com/office/drawing/2014/main" id="{00000000-0008-0000-0600-00009B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8" name="直線コネクタ 667">
          <a:extLst>
            <a:ext uri="{FF2B5EF4-FFF2-40B4-BE49-F238E27FC236}">
              <a16:creationId xmlns="" xmlns:a16="http://schemas.microsoft.com/office/drawing/2014/main" id="{00000000-0008-0000-0600-00009C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69" name="テキスト ボックス 668">
          <a:extLst>
            <a:ext uri="{FF2B5EF4-FFF2-40B4-BE49-F238E27FC236}">
              <a16:creationId xmlns="" xmlns:a16="http://schemas.microsoft.com/office/drawing/2014/main" id="{00000000-0008-0000-0600-00009D020000}"/>
            </a:ext>
          </a:extLst>
        </xdr:cNvPr>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0" name="直線コネクタ 669">
          <a:extLst>
            <a:ext uri="{FF2B5EF4-FFF2-40B4-BE49-F238E27FC236}">
              <a16:creationId xmlns="" xmlns:a16="http://schemas.microsoft.com/office/drawing/2014/main" id="{00000000-0008-0000-0600-00009E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1" name="テキスト ボックス 670">
          <a:extLst>
            <a:ext uri="{FF2B5EF4-FFF2-40B4-BE49-F238E27FC236}">
              <a16:creationId xmlns="" xmlns:a16="http://schemas.microsoft.com/office/drawing/2014/main" id="{00000000-0008-0000-0600-00009F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2" name="直線コネクタ 671">
          <a:extLst>
            <a:ext uri="{FF2B5EF4-FFF2-40B4-BE49-F238E27FC236}">
              <a16:creationId xmlns="" xmlns:a16="http://schemas.microsoft.com/office/drawing/2014/main" id="{00000000-0008-0000-0600-0000A0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3" name="テキスト ボックス 672">
          <a:extLst>
            <a:ext uri="{FF2B5EF4-FFF2-40B4-BE49-F238E27FC236}">
              <a16:creationId xmlns="" xmlns:a16="http://schemas.microsoft.com/office/drawing/2014/main" id="{00000000-0008-0000-0600-0000A1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135313</xdr:rowOff>
    </xdr:from>
    <xdr:to>
      <xdr:col>85</xdr:col>
      <xdr:colOff>126364</xdr:colOff>
      <xdr:row>99</xdr:row>
      <xdr:rowOff>97518</xdr:rowOff>
    </xdr:to>
    <xdr:cxnSp macro="">
      <xdr:nvCxnSpPr>
        <xdr:cNvPr id="677" name="直線コネクタ 676">
          <a:extLst>
            <a:ext uri="{FF2B5EF4-FFF2-40B4-BE49-F238E27FC236}">
              <a16:creationId xmlns="" xmlns:a16="http://schemas.microsoft.com/office/drawing/2014/main" id="{00000000-0008-0000-0600-0000A5020000}"/>
            </a:ext>
          </a:extLst>
        </xdr:cNvPr>
        <xdr:cNvCxnSpPr/>
      </xdr:nvCxnSpPr>
      <xdr:spPr>
        <a:xfrm flipV="1">
          <a:off x="16317595" y="15565813"/>
          <a:ext cx="1269" cy="1505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101345</xdr:rowOff>
    </xdr:from>
    <xdr:ext cx="378565" cy="259045"/>
    <xdr:sp macro="" textlink="">
      <xdr:nvSpPr>
        <xdr:cNvPr id="678" name="積立金最小値テキスト">
          <a:extLst>
            <a:ext uri="{FF2B5EF4-FFF2-40B4-BE49-F238E27FC236}">
              <a16:creationId xmlns="" xmlns:a16="http://schemas.microsoft.com/office/drawing/2014/main" id="{00000000-0008-0000-0600-0000A6020000}"/>
            </a:ext>
          </a:extLst>
        </xdr:cNvPr>
        <xdr:cNvSpPr txBox="1"/>
      </xdr:nvSpPr>
      <xdr:spPr>
        <a:xfrm>
          <a:off x="16370300" y="170748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97518</xdr:rowOff>
    </xdr:from>
    <xdr:to>
      <xdr:col>86</xdr:col>
      <xdr:colOff>25400</xdr:colOff>
      <xdr:row>99</xdr:row>
      <xdr:rowOff>97518</xdr:rowOff>
    </xdr:to>
    <xdr:cxnSp macro="">
      <xdr:nvCxnSpPr>
        <xdr:cNvPr id="679" name="直線コネクタ 678">
          <a:extLst>
            <a:ext uri="{FF2B5EF4-FFF2-40B4-BE49-F238E27FC236}">
              <a16:creationId xmlns="" xmlns:a16="http://schemas.microsoft.com/office/drawing/2014/main" id="{00000000-0008-0000-0600-0000A7020000}"/>
            </a:ext>
          </a:extLst>
        </xdr:cNvPr>
        <xdr:cNvCxnSpPr/>
      </xdr:nvCxnSpPr>
      <xdr:spPr>
        <a:xfrm>
          <a:off x="16230600" y="1707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81990</xdr:rowOff>
    </xdr:from>
    <xdr:ext cx="599010" cy="259045"/>
    <xdr:sp macro="" textlink="">
      <xdr:nvSpPr>
        <xdr:cNvPr id="680" name="積立金最大値テキスト">
          <a:extLst>
            <a:ext uri="{FF2B5EF4-FFF2-40B4-BE49-F238E27FC236}">
              <a16:creationId xmlns="" xmlns:a16="http://schemas.microsoft.com/office/drawing/2014/main" id="{00000000-0008-0000-0600-0000A8020000}"/>
            </a:ext>
          </a:extLst>
        </xdr:cNvPr>
        <xdr:cNvSpPr txBox="1"/>
      </xdr:nvSpPr>
      <xdr:spPr>
        <a:xfrm>
          <a:off x="16370300" y="15341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135313</xdr:rowOff>
    </xdr:from>
    <xdr:to>
      <xdr:col>86</xdr:col>
      <xdr:colOff>25400</xdr:colOff>
      <xdr:row>90</xdr:row>
      <xdr:rowOff>135313</xdr:rowOff>
    </xdr:to>
    <xdr:cxnSp macro="">
      <xdr:nvCxnSpPr>
        <xdr:cNvPr id="681" name="直線コネクタ 680">
          <a:extLst>
            <a:ext uri="{FF2B5EF4-FFF2-40B4-BE49-F238E27FC236}">
              <a16:creationId xmlns="" xmlns:a16="http://schemas.microsoft.com/office/drawing/2014/main" id="{00000000-0008-0000-0600-0000A9020000}"/>
            </a:ext>
          </a:extLst>
        </xdr:cNvPr>
        <xdr:cNvCxnSpPr/>
      </xdr:nvCxnSpPr>
      <xdr:spPr>
        <a:xfrm>
          <a:off x="16230600" y="15565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110776</xdr:rowOff>
    </xdr:from>
    <xdr:to>
      <xdr:col>85</xdr:col>
      <xdr:colOff>127000</xdr:colOff>
      <xdr:row>97</xdr:row>
      <xdr:rowOff>38658</xdr:rowOff>
    </xdr:to>
    <xdr:cxnSp macro="">
      <xdr:nvCxnSpPr>
        <xdr:cNvPr id="682" name="直線コネクタ 681">
          <a:extLst>
            <a:ext uri="{FF2B5EF4-FFF2-40B4-BE49-F238E27FC236}">
              <a16:creationId xmlns="" xmlns:a16="http://schemas.microsoft.com/office/drawing/2014/main" id="{00000000-0008-0000-0600-0000AA020000}"/>
            </a:ext>
          </a:extLst>
        </xdr:cNvPr>
        <xdr:cNvCxnSpPr/>
      </xdr:nvCxnSpPr>
      <xdr:spPr>
        <a:xfrm flipV="1">
          <a:off x="15481300" y="16398526"/>
          <a:ext cx="838200" cy="270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22141</xdr:rowOff>
    </xdr:from>
    <xdr:ext cx="534377" cy="259045"/>
    <xdr:sp macro="" textlink="">
      <xdr:nvSpPr>
        <xdr:cNvPr id="683" name="積立金平均値テキスト">
          <a:extLst>
            <a:ext uri="{FF2B5EF4-FFF2-40B4-BE49-F238E27FC236}">
              <a16:creationId xmlns="" xmlns:a16="http://schemas.microsoft.com/office/drawing/2014/main" id="{00000000-0008-0000-0600-0000AB020000}"/>
            </a:ext>
          </a:extLst>
        </xdr:cNvPr>
        <xdr:cNvSpPr txBox="1"/>
      </xdr:nvSpPr>
      <xdr:spPr>
        <a:xfrm>
          <a:off x="16370300" y="166527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43714</xdr:rowOff>
    </xdr:from>
    <xdr:to>
      <xdr:col>85</xdr:col>
      <xdr:colOff>177800</xdr:colOff>
      <xdr:row>97</xdr:row>
      <xdr:rowOff>145314</xdr:rowOff>
    </xdr:to>
    <xdr:sp macro="" textlink="">
      <xdr:nvSpPr>
        <xdr:cNvPr id="684" name="フローチャート: 判断 683">
          <a:extLst>
            <a:ext uri="{FF2B5EF4-FFF2-40B4-BE49-F238E27FC236}">
              <a16:creationId xmlns="" xmlns:a16="http://schemas.microsoft.com/office/drawing/2014/main" id="{00000000-0008-0000-0600-0000AC020000}"/>
            </a:ext>
          </a:extLst>
        </xdr:cNvPr>
        <xdr:cNvSpPr/>
      </xdr:nvSpPr>
      <xdr:spPr>
        <a:xfrm>
          <a:off x="16268700" y="1667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38658</xdr:rowOff>
    </xdr:from>
    <xdr:to>
      <xdr:col>81</xdr:col>
      <xdr:colOff>50800</xdr:colOff>
      <xdr:row>98</xdr:row>
      <xdr:rowOff>152208</xdr:rowOff>
    </xdr:to>
    <xdr:cxnSp macro="">
      <xdr:nvCxnSpPr>
        <xdr:cNvPr id="685" name="直線コネクタ 684">
          <a:extLst>
            <a:ext uri="{FF2B5EF4-FFF2-40B4-BE49-F238E27FC236}">
              <a16:creationId xmlns="" xmlns:a16="http://schemas.microsoft.com/office/drawing/2014/main" id="{00000000-0008-0000-0600-0000AD020000}"/>
            </a:ext>
          </a:extLst>
        </xdr:cNvPr>
        <xdr:cNvCxnSpPr/>
      </xdr:nvCxnSpPr>
      <xdr:spPr>
        <a:xfrm flipV="1">
          <a:off x="14592300" y="16669308"/>
          <a:ext cx="889000" cy="28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127522</xdr:rowOff>
    </xdr:from>
    <xdr:to>
      <xdr:col>81</xdr:col>
      <xdr:colOff>101600</xdr:colOff>
      <xdr:row>98</xdr:row>
      <xdr:rowOff>57672</xdr:rowOff>
    </xdr:to>
    <xdr:sp macro="" textlink="">
      <xdr:nvSpPr>
        <xdr:cNvPr id="686" name="フローチャート: 判断 685">
          <a:extLst>
            <a:ext uri="{FF2B5EF4-FFF2-40B4-BE49-F238E27FC236}">
              <a16:creationId xmlns="" xmlns:a16="http://schemas.microsoft.com/office/drawing/2014/main" id="{00000000-0008-0000-0600-0000AE020000}"/>
            </a:ext>
          </a:extLst>
        </xdr:cNvPr>
        <xdr:cNvSpPr/>
      </xdr:nvSpPr>
      <xdr:spPr>
        <a:xfrm>
          <a:off x="15430500" y="16758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48799</xdr:rowOff>
    </xdr:from>
    <xdr:ext cx="534377" cy="259045"/>
    <xdr:sp macro="" textlink="">
      <xdr:nvSpPr>
        <xdr:cNvPr id="687" name="テキスト ボックス 686">
          <a:extLst>
            <a:ext uri="{FF2B5EF4-FFF2-40B4-BE49-F238E27FC236}">
              <a16:creationId xmlns="" xmlns:a16="http://schemas.microsoft.com/office/drawing/2014/main" id="{00000000-0008-0000-0600-0000AF020000}"/>
            </a:ext>
          </a:extLst>
        </xdr:cNvPr>
        <xdr:cNvSpPr txBox="1"/>
      </xdr:nvSpPr>
      <xdr:spPr>
        <a:xfrm>
          <a:off x="15214111" y="16850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109612</xdr:rowOff>
    </xdr:from>
    <xdr:to>
      <xdr:col>76</xdr:col>
      <xdr:colOff>114300</xdr:colOff>
      <xdr:row>98</xdr:row>
      <xdr:rowOff>152208</xdr:rowOff>
    </xdr:to>
    <xdr:cxnSp macro="">
      <xdr:nvCxnSpPr>
        <xdr:cNvPr id="688" name="直線コネクタ 687">
          <a:extLst>
            <a:ext uri="{FF2B5EF4-FFF2-40B4-BE49-F238E27FC236}">
              <a16:creationId xmlns="" xmlns:a16="http://schemas.microsoft.com/office/drawing/2014/main" id="{00000000-0008-0000-0600-0000B0020000}"/>
            </a:ext>
          </a:extLst>
        </xdr:cNvPr>
        <xdr:cNvCxnSpPr/>
      </xdr:nvCxnSpPr>
      <xdr:spPr>
        <a:xfrm>
          <a:off x="13703300" y="16911712"/>
          <a:ext cx="889000" cy="4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34460</xdr:rowOff>
    </xdr:from>
    <xdr:to>
      <xdr:col>76</xdr:col>
      <xdr:colOff>165100</xdr:colOff>
      <xdr:row>97</xdr:row>
      <xdr:rowOff>136060</xdr:rowOff>
    </xdr:to>
    <xdr:sp macro="" textlink="">
      <xdr:nvSpPr>
        <xdr:cNvPr id="689" name="フローチャート: 判断 688">
          <a:extLst>
            <a:ext uri="{FF2B5EF4-FFF2-40B4-BE49-F238E27FC236}">
              <a16:creationId xmlns="" xmlns:a16="http://schemas.microsoft.com/office/drawing/2014/main" id="{00000000-0008-0000-0600-0000B1020000}"/>
            </a:ext>
          </a:extLst>
        </xdr:cNvPr>
        <xdr:cNvSpPr/>
      </xdr:nvSpPr>
      <xdr:spPr>
        <a:xfrm>
          <a:off x="14541500" y="1666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152587</xdr:rowOff>
    </xdr:from>
    <xdr:ext cx="534377" cy="259045"/>
    <xdr:sp macro="" textlink="">
      <xdr:nvSpPr>
        <xdr:cNvPr id="690" name="テキスト ボックス 689">
          <a:extLst>
            <a:ext uri="{FF2B5EF4-FFF2-40B4-BE49-F238E27FC236}">
              <a16:creationId xmlns="" xmlns:a16="http://schemas.microsoft.com/office/drawing/2014/main" id="{00000000-0008-0000-0600-0000B2020000}"/>
            </a:ext>
          </a:extLst>
        </xdr:cNvPr>
        <xdr:cNvSpPr txBox="1"/>
      </xdr:nvSpPr>
      <xdr:spPr>
        <a:xfrm>
          <a:off x="14325111" y="1644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109612</xdr:rowOff>
    </xdr:from>
    <xdr:to>
      <xdr:col>71</xdr:col>
      <xdr:colOff>177800</xdr:colOff>
      <xdr:row>98</xdr:row>
      <xdr:rowOff>161646</xdr:rowOff>
    </xdr:to>
    <xdr:cxnSp macro="">
      <xdr:nvCxnSpPr>
        <xdr:cNvPr id="691" name="直線コネクタ 690">
          <a:extLst>
            <a:ext uri="{FF2B5EF4-FFF2-40B4-BE49-F238E27FC236}">
              <a16:creationId xmlns="" xmlns:a16="http://schemas.microsoft.com/office/drawing/2014/main" id="{00000000-0008-0000-0600-0000B3020000}"/>
            </a:ext>
          </a:extLst>
        </xdr:cNvPr>
        <xdr:cNvCxnSpPr/>
      </xdr:nvCxnSpPr>
      <xdr:spPr>
        <a:xfrm flipV="1">
          <a:off x="12814300" y="16911712"/>
          <a:ext cx="889000" cy="52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126445</xdr:rowOff>
    </xdr:from>
    <xdr:to>
      <xdr:col>72</xdr:col>
      <xdr:colOff>38100</xdr:colOff>
      <xdr:row>98</xdr:row>
      <xdr:rowOff>56595</xdr:rowOff>
    </xdr:to>
    <xdr:sp macro="" textlink="">
      <xdr:nvSpPr>
        <xdr:cNvPr id="692" name="フローチャート: 判断 691">
          <a:extLst>
            <a:ext uri="{FF2B5EF4-FFF2-40B4-BE49-F238E27FC236}">
              <a16:creationId xmlns="" xmlns:a16="http://schemas.microsoft.com/office/drawing/2014/main" id="{00000000-0008-0000-0600-0000B4020000}"/>
            </a:ext>
          </a:extLst>
        </xdr:cNvPr>
        <xdr:cNvSpPr/>
      </xdr:nvSpPr>
      <xdr:spPr>
        <a:xfrm>
          <a:off x="13652500" y="1675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73122</xdr:rowOff>
    </xdr:from>
    <xdr:ext cx="534377" cy="259045"/>
    <xdr:sp macro="" textlink="">
      <xdr:nvSpPr>
        <xdr:cNvPr id="693" name="テキスト ボックス 692">
          <a:extLst>
            <a:ext uri="{FF2B5EF4-FFF2-40B4-BE49-F238E27FC236}">
              <a16:creationId xmlns="" xmlns:a16="http://schemas.microsoft.com/office/drawing/2014/main" id="{00000000-0008-0000-0600-0000B5020000}"/>
            </a:ext>
          </a:extLst>
        </xdr:cNvPr>
        <xdr:cNvSpPr txBox="1"/>
      </xdr:nvSpPr>
      <xdr:spPr>
        <a:xfrm>
          <a:off x="13436111" y="1653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158482</xdr:rowOff>
    </xdr:from>
    <xdr:to>
      <xdr:col>67</xdr:col>
      <xdr:colOff>101600</xdr:colOff>
      <xdr:row>98</xdr:row>
      <xdr:rowOff>88632</xdr:rowOff>
    </xdr:to>
    <xdr:sp macro="" textlink="">
      <xdr:nvSpPr>
        <xdr:cNvPr id="694" name="フローチャート: 判断 693">
          <a:extLst>
            <a:ext uri="{FF2B5EF4-FFF2-40B4-BE49-F238E27FC236}">
              <a16:creationId xmlns="" xmlns:a16="http://schemas.microsoft.com/office/drawing/2014/main" id="{00000000-0008-0000-0600-0000B6020000}"/>
            </a:ext>
          </a:extLst>
        </xdr:cNvPr>
        <xdr:cNvSpPr/>
      </xdr:nvSpPr>
      <xdr:spPr>
        <a:xfrm>
          <a:off x="12763500" y="1678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105159</xdr:rowOff>
    </xdr:from>
    <xdr:ext cx="534377" cy="259045"/>
    <xdr:sp macro="" textlink="">
      <xdr:nvSpPr>
        <xdr:cNvPr id="695" name="テキスト ボックス 694">
          <a:extLst>
            <a:ext uri="{FF2B5EF4-FFF2-40B4-BE49-F238E27FC236}">
              <a16:creationId xmlns="" xmlns:a16="http://schemas.microsoft.com/office/drawing/2014/main" id="{00000000-0008-0000-0600-0000B7020000}"/>
            </a:ext>
          </a:extLst>
        </xdr:cNvPr>
        <xdr:cNvSpPr txBox="1"/>
      </xdr:nvSpPr>
      <xdr:spPr>
        <a:xfrm>
          <a:off x="12547111" y="16564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59976</xdr:rowOff>
    </xdr:from>
    <xdr:to>
      <xdr:col>85</xdr:col>
      <xdr:colOff>177800</xdr:colOff>
      <xdr:row>95</xdr:row>
      <xdr:rowOff>161576</xdr:rowOff>
    </xdr:to>
    <xdr:sp macro="" textlink="">
      <xdr:nvSpPr>
        <xdr:cNvPr id="701" name="楕円 700">
          <a:extLst>
            <a:ext uri="{FF2B5EF4-FFF2-40B4-BE49-F238E27FC236}">
              <a16:creationId xmlns="" xmlns:a16="http://schemas.microsoft.com/office/drawing/2014/main" id="{00000000-0008-0000-0600-0000BD020000}"/>
            </a:ext>
          </a:extLst>
        </xdr:cNvPr>
        <xdr:cNvSpPr/>
      </xdr:nvSpPr>
      <xdr:spPr>
        <a:xfrm>
          <a:off x="16268700" y="1634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82853</xdr:rowOff>
    </xdr:from>
    <xdr:ext cx="534377" cy="259045"/>
    <xdr:sp macro="" textlink="">
      <xdr:nvSpPr>
        <xdr:cNvPr id="702" name="積立金該当値テキスト">
          <a:extLst>
            <a:ext uri="{FF2B5EF4-FFF2-40B4-BE49-F238E27FC236}">
              <a16:creationId xmlns="" xmlns:a16="http://schemas.microsoft.com/office/drawing/2014/main" id="{00000000-0008-0000-0600-0000BE020000}"/>
            </a:ext>
          </a:extLst>
        </xdr:cNvPr>
        <xdr:cNvSpPr txBox="1"/>
      </xdr:nvSpPr>
      <xdr:spPr>
        <a:xfrm>
          <a:off x="16370300" y="16199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159308</xdr:rowOff>
    </xdr:from>
    <xdr:to>
      <xdr:col>81</xdr:col>
      <xdr:colOff>101600</xdr:colOff>
      <xdr:row>97</xdr:row>
      <xdr:rowOff>89458</xdr:rowOff>
    </xdr:to>
    <xdr:sp macro="" textlink="">
      <xdr:nvSpPr>
        <xdr:cNvPr id="703" name="楕円 702">
          <a:extLst>
            <a:ext uri="{FF2B5EF4-FFF2-40B4-BE49-F238E27FC236}">
              <a16:creationId xmlns="" xmlns:a16="http://schemas.microsoft.com/office/drawing/2014/main" id="{00000000-0008-0000-0600-0000BF020000}"/>
            </a:ext>
          </a:extLst>
        </xdr:cNvPr>
        <xdr:cNvSpPr/>
      </xdr:nvSpPr>
      <xdr:spPr>
        <a:xfrm>
          <a:off x="15430500" y="16618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105985</xdr:rowOff>
    </xdr:from>
    <xdr:ext cx="534377" cy="259045"/>
    <xdr:sp macro="" textlink="">
      <xdr:nvSpPr>
        <xdr:cNvPr id="704" name="テキスト ボックス 703">
          <a:extLst>
            <a:ext uri="{FF2B5EF4-FFF2-40B4-BE49-F238E27FC236}">
              <a16:creationId xmlns="" xmlns:a16="http://schemas.microsoft.com/office/drawing/2014/main" id="{00000000-0008-0000-0600-0000C0020000}"/>
            </a:ext>
          </a:extLst>
        </xdr:cNvPr>
        <xdr:cNvSpPr txBox="1"/>
      </xdr:nvSpPr>
      <xdr:spPr>
        <a:xfrm>
          <a:off x="15214111" y="1639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101408</xdr:rowOff>
    </xdr:from>
    <xdr:to>
      <xdr:col>76</xdr:col>
      <xdr:colOff>165100</xdr:colOff>
      <xdr:row>99</xdr:row>
      <xdr:rowOff>31558</xdr:rowOff>
    </xdr:to>
    <xdr:sp macro="" textlink="">
      <xdr:nvSpPr>
        <xdr:cNvPr id="705" name="楕円 704">
          <a:extLst>
            <a:ext uri="{FF2B5EF4-FFF2-40B4-BE49-F238E27FC236}">
              <a16:creationId xmlns="" xmlns:a16="http://schemas.microsoft.com/office/drawing/2014/main" id="{00000000-0008-0000-0600-0000C1020000}"/>
            </a:ext>
          </a:extLst>
        </xdr:cNvPr>
        <xdr:cNvSpPr/>
      </xdr:nvSpPr>
      <xdr:spPr>
        <a:xfrm>
          <a:off x="14541500" y="16903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22685</xdr:rowOff>
    </xdr:from>
    <xdr:ext cx="534377" cy="259045"/>
    <xdr:sp macro="" textlink="">
      <xdr:nvSpPr>
        <xdr:cNvPr id="706" name="テキスト ボックス 705">
          <a:extLst>
            <a:ext uri="{FF2B5EF4-FFF2-40B4-BE49-F238E27FC236}">
              <a16:creationId xmlns="" xmlns:a16="http://schemas.microsoft.com/office/drawing/2014/main" id="{00000000-0008-0000-0600-0000C2020000}"/>
            </a:ext>
          </a:extLst>
        </xdr:cNvPr>
        <xdr:cNvSpPr txBox="1"/>
      </xdr:nvSpPr>
      <xdr:spPr>
        <a:xfrm>
          <a:off x="14325111" y="16996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58812</xdr:rowOff>
    </xdr:from>
    <xdr:to>
      <xdr:col>72</xdr:col>
      <xdr:colOff>38100</xdr:colOff>
      <xdr:row>98</xdr:row>
      <xdr:rowOff>160412</xdr:rowOff>
    </xdr:to>
    <xdr:sp macro="" textlink="">
      <xdr:nvSpPr>
        <xdr:cNvPr id="707" name="楕円 706">
          <a:extLst>
            <a:ext uri="{FF2B5EF4-FFF2-40B4-BE49-F238E27FC236}">
              <a16:creationId xmlns="" xmlns:a16="http://schemas.microsoft.com/office/drawing/2014/main" id="{00000000-0008-0000-0600-0000C3020000}"/>
            </a:ext>
          </a:extLst>
        </xdr:cNvPr>
        <xdr:cNvSpPr/>
      </xdr:nvSpPr>
      <xdr:spPr>
        <a:xfrm>
          <a:off x="13652500" y="16860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151539</xdr:rowOff>
    </xdr:from>
    <xdr:ext cx="534377" cy="259045"/>
    <xdr:sp macro="" textlink="">
      <xdr:nvSpPr>
        <xdr:cNvPr id="708" name="テキスト ボックス 707">
          <a:extLst>
            <a:ext uri="{FF2B5EF4-FFF2-40B4-BE49-F238E27FC236}">
              <a16:creationId xmlns="" xmlns:a16="http://schemas.microsoft.com/office/drawing/2014/main" id="{00000000-0008-0000-0600-0000C4020000}"/>
            </a:ext>
          </a:extLst>
        </xdr:cNvPr>
        <xdr:cNvSpPr txBox="1"/>
      </xdr:nvSpPr>
      <xdr:spPr>
        <a:xfrm>
          <a:off x="13436111" y="16953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110846</xdr:rowOff>
    </xdr:from>
    <xdr:to>
      <xdr:col>67</xdr:col>
      <xdr:colOff>101600</xdr:colOff>
      <xdr:row>99</xdr:row>
      <xdr:rowOff>40996</xdr:rowOff>
    </xdr:to>
    <xdr:sp macro="" textlink="">
      <xdr:nvSpPr>
        <xdr:cNvPr id="709" name="楕円 708">
          <a:extLst>
            <a:ext uri="{FF2B5EF4-FFF2-40B4-BE49-F238E27FC236}">
              <a16:creationId xmlns="" xmlns:a16="http://schemas.microsoft.com/office/drawing/2014/main" id="{00000000-0008-0000-0600-0000C5020000}"/>
            </a:ext>
          </a:extLst>
        </xdr:cNvPr>
        <xdr:cNvSpPr/>
      </xdr:nvSpPr>
      <xdr:spPr>
        <a:xfrm>
          <a:off x="12763500" y="16912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32123</xdr:rowOff>
    </xdr:from>
    <xdr:ext cx="469744" cy="259045"/>
    <xdr:sp macro="" textlink="">
      <xdr:nvSpPr>
        <xdr:cNvPr id="710" name="テキスト ボックス 709">
          <a:extLst>
            <a:ext uri="{FF2B5EF4-FFF2-40B4-BE49-F238E27FC236}">
              <a16:creationId xmlns="" xmlns:a16="http://schemas.microsoft.com/office/drawing/2014/main" id="{00000000-0008-0000-0600-0000C6020000}"/>
            </a:ext>
          </a:extLst>
        </xdr:cNvPr>
        <xdr:cNvSpPr txBox="1"/>
      </xdr:nvSpPr>
      <xdr:spPr>
        <a:xfrm>
          <a:off x="12579428" y="1700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 xmlns:a16="http://schemas.microsoft.com/office/drawing/2014/main" id="{00000000-0008-0000-0600-0000D6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 xmlns:a16="http://schemas.microsoft.com/office/drawing/2014/main" id="{00000000-0008-0000-0600-0000D8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82398</xdr:rowOff>
    </xdr:from>
    <xdr:to>
      <xdr:col>116</xdr:col>
      <xdr:colOff>62864</xdr:colOff>
      <xdr:row>39</xdr:row>
      <xdr:rowOff>44450</xdr:rowOff>
    </xdr:to>
    <xdr:cxnSp macro="">
      <xdr:nvCxnSpPr>
        <xdr:cNvPr id="734" name="直線コネクタ 733">
          <a:extLst>
            <a:ext uri="{FF2B5EF4-FFF2-40B4-BE49-F238E27FC236}">
              <a16:creationId xmlns="" xmlns:a16="http://schemas.microsoft.com/office/drawing/2014/main" id="{00000000-0008-0000-0600-0000DE020000}"/>
            </a:ext>
          </a:extLst>
        </xdr:cNvPr>
        <xdr:cNvCxnSpPr/>
      </xdr:nvCxnSpPr>
      <xdr:spPr>
        <a:xfrm flipV="1">
          <a:off x="22159595" y="5397348"/>
          <a:ext cx="1269" cy="13336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29075</xdr:rowOff>
    </xdr:from>
    <xdr:ext cx="534377" cy="259045"/>
    <xdr:sp macro="" textlink="">
      <xdr:nvSpPr>
        <xdr:cNvPr id="737" name="投資及び出資金最大値テキスト">
          <a:extLst>
            <a:ext uri="{FF2B5EF4-FFF2-40B4-BE49-F238E27FC236}">
              <a16:creationId xmlns="" xmlns:a16="http://schemas.microsoft.com/office/drawing/2014/main" id="{00000000-0008-0000-0600-0000E1020000}"/>
            </a:ext>
          </a:extLst>
        </xdr:cNvPr>
        <xdr:cNvSpPr txBox="1"/>
      </xdr:nvSpPr>
      <xdr:spPr>
        <a:xfrm>
          <a:off x="22212300" y="517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82398</xdr:rowOff>
    </xdr:from>
    <xdr:to>
      <xdr:col>116</xdr:col>
      <xdr:colOff>152400</xdr:colOff>
      <xdr:row>31</xdr:row>
      <xdr:rowOff>82398</xdr:rowOff>
    </xdr:to>
    <xdr:cxnSp macro="">
      <xdr:nvCxnSpPr>
        <xdr:cNvPr id="738" name="直線コネクタ 737">
          <a:extLst>
            <a:ext uri="{FF2B5EF4-FFF2-40B4-BE49-F238E27FC236}">
              <a16:creationId xmlns="" xmlns:a16="http://schemas.microsoft.com/office/drawing/2014/main" id="{00000000-0008-0000-0600-0000E2020000}"/>
            </a:ext>
          </a:extLst>
        </xdr:cNvPr>
        <xdr:cNvCxnSpPr/>
      </xdr:nvCxnSpPr>
      <xdr:spPr>
        <a:xfrm>
          <a:off x="22072600" y="5397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16027</xdr:rowOff>
    </xdr:from>
    <xdr:to>
      <xdr:col>116</xdr:col>
      <xdr:colOff>63500</xdr:colOff>
      <xdr:row>38</xdr:row>
      <xdr:rowOff>133376</xdr:rowOff>
    </xdr:to>
    <xdr:cxnSp macro="">
      <xdr:nvCxnSpPr>
        <xdr:cNvPr id="739" name="直線コネクタ 738">
          <a:extLst>
            <a:ext uri="{FF2B5EF4-FFF2-40B4-BE49-F238E27FC236}">
              <a16:creationId xmlns="" xmlns:a16="http://schemas.microsoft.com/office/drawing/2014/main" id="{00000000-0008-0000-0600-0000E3020000}"/>
            </a:ext>
          </a:extLst>
        </xdr:cNvPr>
        <xdr:cNvCxnSpPr/>
      </xdr:nvCxnSpPr>
      <xdr:spPr>
        <a:xfrm flipV="1">
          <a:off x="21323300" y="6188227"/>
          <a:ext cx="838200" cy="46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9186</xdr:rowOff>
    </xdr:from>
    <xdr:ext cx="469744" cy="259045"/>
    <xdr:sp macro="" textlink="">
      <xdr:nvSpPr>
        <xdr:cNvPr id="740" name="投資及び出資金平均値テキスト">
          <a:extLst>
            <a:ext uri="{FF2B5EF4-FFF2-40B4-BE49-F238E27FC236}">
              <a16:creationId xmlns="" xmlns:a16="http://schemas.microsoft.com/office/drawing/2014/main" id="{00000000-0008-0000-0600-0000E4020000}"/>
            </a:ext>
          </a:extLst>
        </xdr:cNvPr>
        <xdr:cNvSpPr txBox="1"/>
      </xdr:nvSpPr>
      <xdr:spPr>
        <a:xfrm>
          <a:off x="22212300" y="6524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30759</xdr:rowOff>
    </xdr:from>
    <xdr:to>
      <xdr:col>116</xdr:col>
      <xdr:colOff>114300</xdr:colOff>
      <xdr:row>38</xdr:row>
      <xdr:rowOff>132359</xdr:rowOff>
    </xdr:to>
    <xdr:sp macro="" textlink="">
      <xdr:nvSpPr>
        <xdr:cNvPr id="741" name="フローチャート: 判断 740">
          <a:extLst>
            <a:ext uri="{FF2B5EF4-FFF2-40B4-BE49-F238E27FC236}">
              <a16:creationId xmlns="" xmlns:a16="http://schemas.microsoft.com/office/drawing/2014/main" id="{00000000-0008-0000-0600-0000E5020000}"/>
            </a:ext>
          </a:extLst>
        </xdr:cNvPr>
        <xdr:cNvSpPr/>
      </xdr:nvSpPr>
      <xdr:spPr>
        <a:xfrm>
          <a:off x="22110700" y="6545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133376</xdr:rowOff>
    </xdr:from>
    <xdr:to>
      <xdr:col>111</xdr:col>
      <xdr:colOff>177800</xdr:colOff>
      <xdr:row>39</xdr:row>
      <xdr:rowOff>44450</xdr:rowOff>
    </xdr:to>
    <xdr:cxnSp macro="">
      <xdr:nvCxnSpPr>
        <xdr:cNvPr id="742" name="直線コネクタ 741">
          <a:extLst>
            <a:ext uri="{FF2B5EF4-FFF2-40B4-BE49-F238E27FC236}">
              <a16:creationId xmlns="" xmlns:a16="http://schemas.microsoft.com/office/drawing/2014/main" id="{00000000-0008-0000-0600-0000E6020000}"/>
            </a:ext>
          </a:extLst>
        </xdr:cNvPr>
        <xdr:cNvCxnSpPr/>
      </xdr:nvCxnSpPr>
      <xdr:spPr>
        <a:xfrm flipV="1">
          <a:off x="20434300" y="6648476"/>
          <a:ext cx="889000" cy="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84861</xdr:rowOff>
    </xdr:from>
    <xdr:to>
      <xdr:col>112</xdr:col>
      <xdr:colOff>38100</xdr:colOff>
      <xdr:row>39</xdr:row>
      <xdr:rowOff>15011</xdr:rowOff>
    </xdr:to>
    <xdr:sp macro="" textlink="">
      <xdr:nvSpPr>
        <xdr:cNvPr id="743" name="フローチャート: 判断 742">
          <a:extLst>
            <a:ext uri="{FF2B5EF4-FFF2-40B4-BE49-F238E27FC236}">
              <a16:creationId xmlns="" xmlns:a16="http://schemas.microsoft.com/office/drawing/2014/main" id="{00000000-0008-0000-0600-0000E7020000}"/>
            </a:ext>
          </a:extLst>
        </xdr:cNvPr>
        <xdr:cNvSpPr/>
      </xdr:nvSpPr>
      <xdr:spPr>
        <a:xfrm>
          <a:off x="21272500" y="6599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6138</xdr:rowOff>
    </xdr:from>
    <xdr:ext cx="469744" cy="259045"/>
    <xdr:sp macro="" textlink="">
      <xdr:nvSpPr>
        <xdr:cNvPr id="744" name="テキスト ボックス 743">
          <a:extLst>
            <a:ext uri="{FF2B5EF4-FFF2-40B4-BE49-F238E27FC236}">
              <a16:creationId xmlns="" xmlns:a16="http://schemas.microsoft.com/office/drawing/2014/main" id="{00000000-0008-0000-0600-0000E8020000}"/>
            </a:ext>
          </a:extLst>
        </xdr:cNvPr>
        <xdr:cNvSpPr txBox="1"/>
      </xdr:nvSpPr>
      <xdr:spPr>
        <a:xfrm>
          <a:off x="21088428" y="669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131013</xdr:rowOff>
    </xdr:from>
    <xdr:to>
      <xdr:col>107</xdr:col>
      <xdr:colOff>50800</xdr:colOff>
      <xdr:row>39</xdr:row>
      <xdr:rowOff>44450</xdr:rowOff>
    </xdr:to>
    <xdr:cxnSp macro="">
      <xdr:nvCxnSpPr>
        <xdr:cNvPr id="745" name="直線コネクタ 744">
          <a:extLst>
            <a:ext uri="{FF2B5EF4-FFF2-40B4-BE49-F238E27FC236}">
              <a16:creationId xmlns="" xmlns:a16="http://schemas.microsoft.com/office/drawing/2014/main" id="{00000000-0008-0000-0600-0000E9020000}"/>
            </a:ext>
          </a:extLst>
        </xdr:cNvPr>
        <xdr:cNvCxnSpPr/>
      </xdr:nvCxnSpPr>
      <xdr:spPr>
        <a:xfrm>
          <a:off x="19545300" y="6474663"/>
          <a:ext cx="889000" cy="256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74422</xdr:rowOff>
    </xdr:from>
    <xdr:to>
      <xdr:col>107</xdr:col>
      <xdr:colOff>101600</xdr:colOff>
      <xdr:row>39</xdr:row>
      <xdr:rowOff>4572</xdr:rowOff>
    </xdr:to>
    <xdr:sp macro="" textlink="">
      <xdr:nvSpPr>
        <xdr:cNvPr id="746" name="フローチャート: 判断 745">
          <a:extLst>
            <a:ext uri="{FF2B5EF4-FFF2-40B4-BE49-F238E27FC236}">
              <a16:creationId xmlns="" xmlns:a16="http://schemas.microsoft.com/office/drawing/2014/main" id="{00000000-0008-0000-0600-0000EA020000}"/>
            </a:ext>
          </a:extLst>
        </xdr:cNvPr>
        <xdr:cNvSpPr/>
      </xdr:nvSpPr>
      <xdr:spPr>
        <a:xfrm>
          <a:off x="20383500" y="658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21099</xdr:rowOff>
    </xdr:from>
    <xdr:ext cx="469744" cy="259045"/>
    <xdr:sp macro="" textlink="">
      <xdr:nvSpPr>
        <xdr:cNvPr id="747" name="テキスト ボックス 746">
          <a:extLst>
            <a:ext uri="{FF2B5EF4-FFF2-40B4-BE49-F238E27FC236}">
              <a16:creationId xmlns="" xmlns:a16="http://schemas.microsoft.com/office/drawing/2014/main" id="{00000000-0008-0000-0600-0000EB020000}"/>
            </a:ext>
          </a:extLst>
        </xdr:cNvPr>
        <xdr:cNvSpPr txBox="1"/>
      </xdr:nvSpPr>
      <xdr:spPr>
        <a:xfrm>
          <a:off x="20199428" y="6364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47193</xdr:rowOff>
    </xdr:from>
    <xdr:to>
      <xdr:col>102</xdr:col>
      <xdr:colOff>114300</xdr:colOff>
      <xdr:row>37</xdr:row>
      <xdr:rowOff>131013</xdr:rowOff>
    </xdr:to>
    <xdr:cxnSp macro="">
      <xdr:nvCxnSpPr>
        <xdr:cNvPr id="748" name="直線コネクタ 747">
          <a:extLst>
            <a:ext uri="{FF2B5EF4-FFF2-40B4-BE49-F238E27FC236}">
              <a16:creationId xmlns="" xmlns:a16="http://schemas.microsoft.com/office/drawing/2014/main" id="{00000000-0008-0000-0600-0000EC020000}"/>
            </a:ext>
          </a:extLst>
        </xdr:cNvPr>
        <xdr:cNvCxnSpPr/>
      </xdr:nvCxnSpPr>
      <xdr:spPr>
        <a:xfrm>
          <a:off x="18656300" y="5876493"/>
          <a:ext cx="889000" cy="5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35103</xdr:rowOff>
    </xdr:from>
    <xdr:to>
      <xdr:col>102</xdr:col>
      <xdr:colOff>165100</xdr:colOff>
      <xdr:row>38</xdr:row>
      <xdr:rowOff>136703</xdr:rowOff>
    </xdr:to>
    <xdr:sp macro="" textlink="">
      <xdr:nvSpPr>
        <xdr:cNvPr id="749" name="フローチャート: 判断 748">
          <a:extLst>
            <a:ext uri="{FF2B5EF4-FFF2-40B4-BE49-F238E27FC236}">
              <a16:creationId xmlns="" xmlns:a16="http://schemas.microsoft.com/office/drawing/2014/main" id="{00000000-0008-0000-0600-0000ED020000}"/>
            </a:ext>
          </a:extLst>
        </xdr:cNvPr>
        <xdr:cNvSpPr/>
      </xdr:nvSpPr>
      <xdr:spPr>
        <a:xfrm>
          <a:off x="19494500" y="6550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127830</xdr:rowOff>
    </xdr:from>
    <xdr:ext cx="469744" cy="259045"/>
    <xdr:sp macro="" textlink="">
      <xdr:nvSpPr>
        <xdr:cNvPr id="750" name="テキスト ボックス 749">
          <a:extLst>
            <a:ext uri="{FF2B5EF4-FFF2-40B4-BE49-F238E27FC236}">
              <a16:creationId xmlns="" xmlns:a16="http://schemas.microsoft.com/office/drawing/2014/main" id="{00000000-0008-0000-0600-0000EE020000}"/>
            </a:ext>
          </a:extLst>
        </xdr:cNvPr>
        <xdr:cNvSpPr txBox="1"/>
      </xdr:nvSpPr>
      <xdr:spPr>
        <a:xfrm>
          <a:off x="19310428" y="6642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98120</xdr:rowOff>
    </xdr:from>
    <xdr:to>
      <xdr:col>98</xdr:col>
      <xdr:colOff>38100</xdr:colOff>
      <xdr:row>39</xdr:row>
      <xdr:rowOff>28270</xdr:rowOff>
    </xdr:to>
    <xdr:sp macro="" textlink="">
      <xdr:nvSpPr>
        <xdr:cNvPr id="751" name="フローチャート: 判断 750">
          <a:extLst>
            <a:ext uri="{FF2B5EF4-FFF2-40B4-BE49-F238E27FC236}">
              <a16:creationId xmlns="" xmlns:a16="http://schemas.microsoft.com/office/drawing/2014/main" id="{00000000-0008-0000-0600-0000EF020000}"/>
            </a:ext>
          </a:extLst>
        </xdr:cNvPr>
        <xdr:cNvSpPr/>
      </xdr:nvSpPr>
      <xdr:spPr>
        <a:xfrm>
          <a:off x="18605500" y="661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19397</xdr:rowOff>
    </xdr:from>
    <xdr:ext cx="378565" cy="259045"/>
    <xdr:sp macro="" textlink="">
      <xdr:nvSpPr>
        <xdr:cNvPr id="752" name="テキスト ボックス 751">
          <a:extLst>
            <a:ext uri="{FF2B5EF4-FFF2-40B4-BE49-F238E27FC236}">
              <a16:creationId xmlns="" xmlns:a16="http://schemas.microsoft.com/office/drawing/2014/main" id="{00000000-0008-0000-0600-0000F0020000}"/>
            </a:ext>
          </a:extLst>
        </xdr:cNvPr>
        <xdr:cNvSpPr txBox="1"/>
      </xdr:nvSpPr>
      <xdr:spPr>
        <a:xfrm>
          <a:off x="18467017" y="67059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136677</xdr:rowOff>
    </xdr:from>
    <xdr:to>
      <xdr:col>116</xdr:col>
      <xdr:colOff>114300</xdr:colOff>
      <xdr:row>36</xdr:row>
      <xdr:rowOff>66827</xdr:rowOff>
    </xdr:to>
    <xdr:sp macro="" textlink="">
      <xdr:nvSpPr>
        <xdr:cNvPr id="758" name="楕円 757">
          <a:extLst>
            <a:ext uri="{FF2B5EF4-FFF2-40B4-BE49-F238E27FC236}">
              <a16:creationId xmlns="" xmlns:a16="http://schemas.microsoft.com/office/drawing/2014/main" id="{00000000-0008-0000-0600-0000F6020000}"/>
            </a:ext>
          </a:extLst>
        </xdr:cNvPr>
        <xdr:cNvSpPr/>
      </xdr:nvSpPr>
      <xdr:spPr>
        <a:xfrm>
          <a:off x="22110700" y="613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34</xdr:row>
      <xdr:rowOff>159554</xdr:rowOff>
    </xdr:from>
    <xdr:ext cx="469744" cy="259045"/>
    <xdr:sp macro="" textlink="">
      <xdr:nvSpPr>
        <xdr:cNvPr id="759" name="投資及び出資金該当値テキスト">
          <a:extLst>
            <a:ext uri="{FF2B5EF4-FFF2-40B4-BE49-F238E27FC236}">
              <a16:creationId xmlns="" xmlns:a16="http://schemas.microsoft.com/office/drawing/2014/main" id="{00000000-0008-0000-0600-0000F7020000}"/>
            </a:ext>
          </a:extLst>
        </xdr:cNvPr>
        <xdr:cNvSpPr txBox="1"/>
      </xdr:nvSpPr>
      <xdr:spPr>
        <a:xfrm>
          <a:off x="22212300" y="59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82576</xdr:rowOff>
    </xdr:from>
    <xdr:to>
      <xdr:col>112</xdr:col>
      <xdr:colOff>38100</xdr:colOff>
      <xdr:row>39</xdr:row>
      <xdr:rowOff>12726</xdr:rowOff>
    </xdr:to>
    <xdr:sp macro="" textlink="">
      <xdr:nvSpPr>
        <xdr:cNvPr id="760" name="楕円 759">
          <a:extLst>
            <a:ext uri="{FF2B5EF4-FFF2-40B4-BE49-F238E27FC236}">
              <a16:creationId xmlns="" xmlns:a16="http://schemas.microsoft.com/office/drawing/2014/main" id="{00000000-0008-0000-0600-0000F8020000}"/>
            </a:ext>
          </a:extLst>
        </xdr:cNvPr>
        <xdr:cNvSpPr/>
      </xdr:nvSpPr>
      <xdr:spPr>
        <a:xfrm>
          <a:off x="21272500" y="6597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29253</xdr:rowOff>
    </xdr:from>
    <xdr:ext cx="469744" cy="259045"/>
    <xdr:sp macro="" textlink="">
      <xdr:nvSpPr>
        <xdr:cNvPr id="761" name="テキスト ボックス 760">
          <a:extLst>
            <a:ext uri="{FF2B5EF4-FFF2-40B4-BE49-F238E27FC236}">
              <a16:creationId xmlns="" xmlns:a16="http://schemas.microsoft.com/office/drawing/2014/main" id="{00000000-0008-0000-0600-0000F9020000}"/>
            </a:ext>
          </a:extLst>
        </xdr:cNvPr>
        <xdr:cNvSpPr txBox="1"/>
      </xdr:nvSpPr>
      <xdr:spPr>
        <a:xfrm>
          <a:off x="21088428" y="6372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 xmlns:a16="http://schemas.microsoft.com/office/drawing/2014/main" id="{00000000-0008-0000-0600-0000FA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 xmlns:a16="http://schemas.microsoft.com/office/drawing/2014/main" id="{00000000-0008-0000-0600-0000FB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80213</xdr:rowOff>
    </xdr:from>
    <xdr:to>
      <xdr:col>102</xdr:col>
      <xdr:colOff>165100</xdr:colOff>
      <xdr:row>38</xdr:row>
      <xdr:rowOff>10364</xdr:rowOff>
    </xdr:to>
    <xdr:sp macro="" textlink="">
      <xdr:nvSpPr>
        <xdr:cNvPr id="764" name="楕円 763">
          <a:extLst>
            <a:ext uri="{FF2B5EF4-FFF2-40B4-BE49-F238E27FC236}">
              <a16:creationId xmlns="" xmlns:a16="http://schemas.microsoft.com/office/drawing/2014/main" id="{00000000-0008-0000-0600-0000FC020000}"/>
            </a:ext>
          </a:extLst>
        </xdr:cNvPr>
        <xdr:cNvSpPr/>
      </xdr:nvSpPr>
      <xdr:spPr>
        <a:xfrm>
          <a:off x="19494500" y="642386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26890</xdr:rowOff>
    </xdr:from>
    <xdr:ext cx="469744" cy="259045"/>
    <xdr:sp macro="" textlink="">
      <xdr:nvSpPr>
        <xdr:cNvPr id="765" name="テキスト ボックス 764">
          <a:extLst>
            <a:ext uri="{FF2B5EF4-FFF2-40B4-BE49-F238E27FC236}">
              <a16:creationId xmlns="" xmlns:a16="http://schemas.microsoft.com/office/drawing/2014/main" id="{00000000-0008-0000-0600-0000FD020000}"/>
            </a:ext>
          </a:extLst>
        </xdr:cNvPr>
        <xdr:cNvSpPr txBox="1"/>
      </xdr:nvSpPr>
      <xdr:spPr>
        <a:xfrm>
          <a:off x="19310428" y="619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167843</xdr:rowOff>
    </xdr:from>
    <xdr:to>
      <xdr:col>98</xdr:col>
      <xdr:colOff>38100</xdr:colOff>
      <xdr:row>34</xdr:row>
      <xdr:rowOff>97993</xdr:rowOff>
    </xdr:to>
    <xdr:sp macro="" textlink="">
      <xdr:nvSpPr>
        <xdr:cNvPr id="766" name="楕円 765">
          <a:extLst>
            <a:ext uri="{FF2B5EF4-FFF2-40B4-BE49-F238E27FC236}">
              <a16:creationId xmlns="" xmlns:a16="http://schemas.microsoft.com/office/drawing/2014/main" id="{00000000-0008-0000-0600-0000FE020000}"/>
            </a:ext>
          </a:extLst>
        </xdr:cNvPr>
        <xdr:cNvSpPr/>
      </xdr:nvSpPr>
      <xdr:spPr>
        <a:xfrm>
          <a:off x="18605500" y="5825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32</xdr:row>
      <xdr:rowOff>114520</xdr:rowOff>
    </xdr:from>
    <xdr:ext cx="534377" cy="259045"/>
    <xdr:sp macro="" textlink="">
      <xdr:nvSpPr>
        <xdr:cNvPr id="767" name="テキスト ボックス 766">
          <a:extLst>
            <a:ext uri="{FF2B5EF4-FFF2-40B4-BE49-F238E27FC236}">
              <a16:creationId xmlns="" xmlns:a16="http://schemas.microsoft.com/office/drawing/2014/main" id="{00000000-0008-0000-0600-0000FF020000}"/>
            </a:ext>
          </a:extLst>
        </xdr:cNvPr>
        <xdr:cNvSpPr txBox="1"/>
      </xdr:nvSpPr>
      <xdr:spPr>
        <a:xfrm>
          <a:off x="18389111" y="56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7" name="テキスト ボックス 786">
          <a:extLst>
            <a:ext uri="{FF2B5EF4-FFF2-40B4-BE49-F238E27FC236}">
              <a16:creationId xmlns="" xmlns:a16="http://schemas.microsoft.com/office/drawing/2014/main" id="{00000000-0008-0000-0600-000013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122174</xdr:rowOff>
    </xdr:from>
    <xdr:to>
      <xdr:col>116</xdr:col>
      <xdr:colOff>62864</xdr:colOff>
      <xdr:row>59</xdr:row>
      <xdr:rowOff>44450</xdr:rowOff>
    </xdr:to>
    <xdr:cxnSp macro="">
      <xdr:nvCxnSpPr>
        <xdr:cNvPr id="791" name="直線コネクタ 790">
          <a:extLst>
            <a:ext uri="{FF2B5EF4-FFF2-40B4-BE49-F238E27FC236}">
              <a16:creationId xmlns="" xmlns:a16="http://schemas.microsoft.com/office/drawing/2014/main" id="{00000000-0008-0000-0600-000017030000}"/>
            </a:ext>
          </a:extLst>
        </xdr:cNvPr>
        <xdr:cNvCxnSpPr/>
      </xdr:nvCxnSpPr>
      <xdr:spPr>
        <a:xfrm flipV="1">
          <a:off x="22159595" y="8694674"/>
          <a:ext cx="1269" cy="1465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68851</xdr:rowOff>
    </xdr:from>
    <xdr:ext cx="534377" cy="259045"/>
    <xdr:sp macro="" textlink="">
      <xdr:nvSpPr>
        <xdr:cNvPr id="794" name="貸付金最大値テキスト">
          <a:extLst>
            <a:ext uri="{FF2B5EF4-FFF2-40B4-BE49-F238E27FC236}">
              <a16:creationId xmlns="" xmlns:a16="http://schemas.microsoft.com/office/drawing/2014/main" id="{00000000-0008-0000-0600-00001A030000}"/>
            </a:ext>
          </a:extLst>
        </xdr:cNvPr>
        <xdr:cNvSpPr txBox="1"/>
      </xdr:nvSpPr>
      <xdr:spPr>
        <a:xfrm>
          <a:off x="22212300" y="8469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122174</xdr:rowOff>
    </xdr:from>
    <xdr:to>
      <xdr:col>116</xdr:col>
      <xdr:colOff>152400</xdr:colOff>
      <xdr:row>50</xdr:row>
      <xdr:rowOff>122174</xdr:rowOff>
    </xdr:to>
    <xdr:cxnSp macro="">
      <xdr:nvCxnSpPr>
        <xdr:cNvPr id="795" name="直線コネクタ 794">
          <a:extLst>
            <a:ext uri="{FF2B5EF4-FFF2-40B4-BE49-F238E27FC236}">
              <a16:creationId xmlns="" xmlns:a16="http://schemas.microsoft.com/office/drawing/2014/main" id="{00000000-0008-0000-0600-00001B030000}"/>
            </a:ext>
          </a:extLst>
        </xdr:cNvPr>
        <xdr:cNvCxnSpPr/>
      </xdr:nvCxnSpPr>
      <xdr:spPr>
        <a:xfrm>
          <a:off x="22072600" y="8694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43955</xdr:rowOff>
    </xdr:from>
    <xdr:to>
      <xdr:col>116</xdr:col>
      <xdr:colOff>63500</xdr:colOff>
      <xdr:row>59</xdr:row>
      <xdr:rowOff>44450</xdr:rowOff>
    </xdr:to>
    <xdr:cxnSp macro="">
      <xdr:nvCxnSpPr>
        <xdr:cNvPr id="796" name="直線コネクタ 795">
          <a:extLst>
            <a:ext uri="{FF2B5EF4-FFF2-40B4-BE49-F238E27FC236}">
              <a16:creationId xmlns="" xmlns:a16="http://schemas.microsoft.com/office/drawing/2014/main" id="{00000000-0008-0000-0600-00001C030000}"/>
            </a:ext>
          </a:extLst>
        </xdr:cNvPr>
        <xdr:cNvCxnSpPr/>
      </xdr:nvCxnSpPr>
      <xdr:spPr>
        <a:xfrm flipV="1">
          <a:off x="21323300" y="10159505"/>
          <a:ext cx="8382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119759</xdr:rowOff>
    </xdr:from>
    <xdr:ext cx="469744" cy="259045"/>
    <xdr:sp macro="" textlink="">
      <xdr:nvSpPr>
        <xdr:cNvPr id="797" name="貸付金平均値テキスト">
          <a:extLst>
            <a:ext uri="{FF2B5EF4-FFF2-40B4-BE49-F238E27FC236}">
              <a16:creationId xmlns="" xmlns:a16="http://schemas.microsoft.com/office/drawing/2014/main" id="{00000000-0008-0000-0600-00001D030000}"/>
            </a:ext>
          </a:extLst>
        </xdr:cNvPr>
        <xdr:cNvSpPr txBox="1"/>
      </xdr:nvSpPr>
      <xdr:spPr>
        <a:xfrm>
          <a:off x="22212300" y="98924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96882</xdr:rowOff>
    </xdr:from>
    <xdr:to>
      <xdr:col>116</xdr:col>
      <xdr:colOff>114300</xdr:colOff>
      <xdr:row>59</xdr:row>
      <xdr:rowOff>27032</xdr:rowOff>
    </xdr:to>
    <xdr:sp macro="" textlink="">
      <xdr:nvSpPr>
        <xdr:cNvPr id="798" name="フローチャート: 判断 797">
          <a:extLst>
            <a:ext uri="{FF2B5EF4-FFF2-40B4-BE49-F238E27FC236}">
              <a16:creationId xmlns="" xmlns:a16="http://schemas.microsoft.com/office/drawing/2014/main" id="{00000000-0008-0000-0600-00001E030000}"/>
            </a:ext>
          </a:extLst>
        </xdr:cNvPr>
        <xdr:cNvSpPr/>
      </xdr:nvSpPr>
      <xdr:spPr>
        <a:xfrm>
          <a:off x="22110700" y="10040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44031</xdr:rowOff>
    </xdr:from>
    <xdr:to>
      <xdr:col>111</xdr:col>
      <xdr:colOff>177800</xdr:colOff>
      <xdr:row>59</xdr:row>
      <xdr:rowOff>44450</xdr:rowOff>
    </xdr:to>
    <xdr:cxnSp macro="">
      <xdr:nvCxnSpPr>
        <xdr:cNvPr id="799" name="直線コネクタ 798">
          <a:extLst>
            <a:ext uri="{FF2B5EF4-FFF2-40B4-BE49-F238E27FC236}">
              <a16:creationId xmlns="" xmlns:a16="http://schemas.microsoft.com/office/drawing/2014/main" id="{00000000-0008-0000-0600-00001F030000}"/>
            </a:ext>
          </a:extLst>
        </xdr:cNvPr>
        <xdr:cNvCxnSpPr/>
      </xdr:nvCxnSpPr>
      <xdr:spPr>
        <a:xfrm>
          <a:off x="20434300" y="10159581"/>
          <a:ext cx="889000" cy="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132144</xdr:rowOff>
    </xdr:from>
    <xdr:to>
      <xdr:col>112</xdr:col>
      <xdr:colOff>38100</xdr:colOff>
      <xdr:row>59</xdr:row>
      <xdr:rowOff>62294</xdr:rowOff>
    </xdr:to>
    <xdr:sp macro="" textlink="">
      <xdr:nvSpPr>
        <xdr:cNvPr id="800" name="フローチャート: 判断 799">
          <a:extLst>
            <a:ext uri="{FF2B5EF4-FFF2-40B4-BE49-F238E27FC236}">
              <a16:creationId xmlns="" xmlns:a16="http://schemas.microsoft.com/office/drawing/2014/main" id="{00000000-0008-0000-0600-000020030000}"/>
            </a:ext>
          </a:extLst>
        </xdr:cNvPr>
        <xdr:cNvSpPr/>
      </xdr:nvSpPr>
      <xdr:spPr>
        <a:xfrm>
          <a:off x="21272500" y="10076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78821</xdr:rowOff>
    </xdr:from>
    <xdr:ext cx="469744" cy="259045"/>
    <xdr:sp macro="" textlink="">
      <xdr:nvSpPr>
        <xdr:cNvPr id="801" name="テキスト ボックス 800">
          <a:extLst>
            <a:ext uri="{FF2B5EF4-FFF2-40B4-BE49-F238E27FC236}">
              <a16:creationId xmlns="" xmlns:a16="http://schemas.microsoft.com/office/drawing/2014/main" id="{00000000-0008-0000-0600-000021030000}"/>
            </a:ext>
          </a:extLst>
        </xdr:cNvPr>
        <xdr:cNvSpPr txBox="1"/>
      </xdr:nvSpPr>
      <xdr:spPr>
        <a:xfrm>
          <a:off x="21088428" y="9851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29763</xdr:rowOff>
    </xdr:from>
    <xdr:to>
      <xdr:col>107</xdr:col>
      <xdr:colOff>50800</xdr:colOff>
      <xdr:row>59</xdr:row>
      <xdr:rowOff>44031</xdr:rowOff>
    </xdr:to>
    <xdr:cxnSp macro="">
      <xdr:nvCxnSpPr>
        <xdr:cNvPr id="802" name="直線コネクタ 801">
          <a:extLst>
            <a:ext uri="{FF2B5EF4-FFF2-40B4-BE49-F238E27FC236}">
              <a16:creationId xmlns="" xmlns:a16="http://schemas.microsoft.com/office/drawing/2014/main" id="{00000000-0008-0000-0600-000022030000}"/>
            </a:ext>
          </a:extLst>
        </xdr:cNvPr>
        <xdr:cNvCxnSpPr/>
      </xdr:nvCxnSpPr>
      <xdr:spPr>
        <a:xfrm>
          <a:off x="19545300" y="10145313"/>
          <a:ext cx="889000" cy="1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122371</xdr:rowOff>
    </xdr:from>
    <xdr:to>
      <xdr:col>107</xdr:col>
      <xdr:colOff>101600</xdr:colOff>
      <xdr:row>59</xdr:row>
      <xdr:rowOff>52521</xdr:rowOff>
    </xdr:to>
    <xdr:sp macro="" textlink="">
      <xdr:nvSpPr>
        <xdr:cNvPr id="803" name="フローチャート: 判断 802">
          <a:extLst>
            <a:ext uri="{FF2B5EF4-FFF2-40B4-BE49-F238E27FC236}">
              <a16:creationId xmlns="" xmlns:a16="http://schemas.microsoft.com/office/drawing/2014/main" id="{00000000-0008-0000-0600-000023030000}"/>
            </a:ext>
          </a:extLst>
        </xdr:cNvPr>
        <xdr:cNvSpPr/>
      </xdr:nvSpPr>
      <xdr:spPr>
        <a:xfrm>
          <a:off x="20383500" y="10066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69048</xdr:rowOff>
    </xdr:from>
    <xdr:ext cx="469744" cy="259045"/>
    <xdr:sp macro="" textlink="">
      <xdr:nvSpPr>
        <xdr:cNvPr id="804" name="テキスト ボックス 803">
          <a:extLst>
            <a:ext uri="{FF2B5EF4-FFF2-40B4-BE49-F238E27FC236}">
              <a16:creationId xmlns="" xmlns:a16="http://schemas.microsoft.com/office/drawing/2014/main" id="{00000000-0008-0000-0600-000024030000}"/>
            </a:ext>
          </a:extLst>
        </xdr:cNvPr>
        <xdr:cNvSpPr txBox="1"/>
      </xdr:nvSpPr>
      <xdr:spPr>
        <a:xfrm>
          <a:off x="20199428" y="9841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29763</xdr:rowOff>
    </xdr:from>
    <xdr:to>
      <xdr:col>102</xdr:col>
      <xdr:colOff>114300</xdr:colOff>
      <xdr:row>59</xdr:row>
      <xdr:rowOff>43974</xdr:rowOff>
    </xdr:to>
    <xdr:cxnSp macro="">
      <xdr:nvCxnSpPr>
        <xdr:cNvPr id="805" name="直線コネクタ 804">
          <a:extLst>
            <a:ext uri="{FF2B5EF4-FFF2-40B4-BE49-F238E27FC236}">
              <a16:creationId xmlns="" xmlns:a16="http://schemas.microsoft.com/office/drawing/2014/main" id="{00000000-0008-0000-0600-000025030000}"/>
            </a:ext>
          </a:extLst>
        </xdr:cNvPr>
        <xdr:cNvCxnSpPr/>
      </xdr:nvCxnSpPr>
      <xdr:spPr>
        <a:xfrm flipV="1">
          <a:off x="18656300" y="10145313"/>
          <a:ext cx="889000" cy="14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117532</xdr:rowOff>
    </xdr:from>
    <xdr:to>
      <xdr:col>102</xdr:col>
      <xdr:colOff>165100</xdr:colOff>
      <xdr:row>59</xdr:row>
      <xdr:rowOff>47682</xdr:rowOff>
    </xdr:to>
    <xdr:sp macro="" textlink="">
      <xdr:nvSpPr>
        <xdr:cNvPr id="806" name="フローチャート: 判断 805">
          <a:extLst>
            <a:ext uri="{FF2B5EF4-FFF2-40B4-BE49-F238E27FC236}">
              <a16:creationId xmlns="" xmlns:a16="http://schemas.microsoft.com/office/drawing/2014/main" id="{00000000-0008-0000-0600-000026030000}"/>
            </a:ext>
          </a:extLst>
        </xdr:cNvPr>
        <xdr:cNvSpPr/>
      </xdr:nvSpPr>
      <xdr:spPr>
        <a:xfrm>
          <a:off x="19494500" y="1006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64209</xdr:rowOff>
    </xdr:from>
    <xdr:ext cx="469744" cy="259045"/>
    <xdr:sp macro="" textlink="">
      <xdr:nvSpPr>
        <xdr:cNvPr id="807" name="テキスト ボックス 806">
          <a:extLst>
            <a:ext uri="{FF2B5EF4-FFF2-40B4-BE49-F238E27FC236}">
              <a16:creationId xmlns="" xmlns:a16="http://schemas.microsoft.com/office/drawing/2014/main" id="{00000000-0008-0000-0600-000027030000}"/>
            </a:ext>
          </a:extLst>
        </xdr:cNvPr>
        <xdr:cNvSpPr txBox="1"/>
      </xdr:nvSpPr>
      <xdr:spPr>
        <a:xfrm>
          <a:off x="19310428" y="9836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123704</xdr:rowOff>
    </xdr:from>
    <xdr:to>
      <xdr:col>98</xdr:col>
      <xdr:colOff>38100</xdr:colOff>
      <xdr:row>59</xdr:row>
      <xdr:rowOff>53854</xdr:rowOff>
    </xdr:to>
    <xdr:sp macro="" textlink="">
      <xdr:nvSpPr>
        <xdr:cNvPr id="808" name="フローチャート: 判断 807">
          <a:extLst>
            <a:ext uri="{FF2B5EF4-FFF2-40B4-BE49-F238E27FC236}">
              <a16:creationId xmlns="" xmlns:a16="http://schemas.microsoft.com/office/drawing/2014/main" id="{00000000-0008-0000-0600-000028030000}"/>
            </a:ext>
          </a:extLst>
        </xdr:cNvPr>
        <xdr:cNvSpPr/>
      </xdr:nvSpPr>
      <xdr:spPr>
        <a:xfrm>
          <a:off x="18605500" y="10067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70381</xdr:rowOff>
    </xdr:from>
    <xdr:ext cx="469744" cy="259045"/>
    <xdr:sp macro="" textlink="">
      <xdr:nvSpPr>
        <xdr:cNvPr id="809" name="テキスト ボックス 808">
          <a:extLst>
            <a:ext uri="{FF2B5EF4-FFF2-40B4-BE49-F238E27FC236}">
              <a16:creationId xmlns="" xmlns:a16="http://schemas.microsoft.com/office/drawing/2014/main" id="{00000000-0008-0000-0600-000029030000}"/>
            </a:ext>
          </a:extLst>
        </xdr:cNvPr>
        <xdr:cNvSpPr txBox="1"/>
      </xdr:nvSpPr>
      <xdr:spPr>
        <a:xfrm>
          <a:off x="18421428" y="9843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164605</xdr:rowOff>
    </xdr:from>
    <xdr:to>
      <xdr:col>116</xdr:col>
      <xdr:colOff>114300</xdr:colOff>
      <xdr:row>59</xdr:row>
      <xdr:rowOff>94755</xdr:rowOff>
    </xdr:to>
    <xdr:sp macro="" textlink="">
      <xdr:nvSpPr>
        <xdr:cNvPr id="815" name="楕円 814">
          <a:extLst>
            <a:ext uri="{FF2B5EF4-FFF2-40B4-BE49-F238E27FC236}">
              <a16:creationId xmlns="" xmlns:a16="http://schemas.microsoft.com/office/drawing/2014/main" id="{00000000-0008-0000-0600-00002F030000}"/>
            </a:ext>
          </a:extLst>
        </xdr:cNvPr>
        <xdr:cNvSpPr/>
      </xdr:nvSpPr>
      <xdr:spPr>
        <a:xfrm>
          <a:off x="22110700" y="10108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79532</xdr:rowOff>
    </xdr:from>
    <xdr:ext cx="313932" cy="259045"/>
    <xdr:sp macro="" textlink="">
      <xdr:nvSpPr>
        <xdr:cNvPr id="816" name="貸付金該当値テキスト">
          <a:extLst>
            <a:ext uri="{FF2B5EF4-FFF2-40B4-BE49-F238E27FC236}">
              <a16:creationId xmlns="" xmlns:a16="http://schemas.microsoft.com/office/drawing/2014/main" id="{00000000-0008-0000-0600-000030030000}"/>
            </a:ext>
          </a:extLst>
        </xdr:cNvPr>
        <xdr:cNvSpPr txBox="1"/>
      </xdr:nvSpPr>
      <xdr:spPr>
        <a:xfrm>
          <a:off x="22212300" y="10023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 xmlns:a16="http://schemas.microsoft.com/office/drawing/2014/main" id="{00000000-0008-0000-06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 xmlns:a16="http://schemas.microsoft.com/office/drawing/2014/main" id="{00000000-0008-0000-06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164681</xdr:rowOff>
    </xdr:from>
    <xdr:to>
      <xdr:col>107</xdr:col>
      <xdr:colOff>101600</xdr:colOff>
      <xdr:row>59</xdr:row>
      <xdr:rowOff>94831</xdr:rowOff>
    </xdr:to>
    <xdr:sp macro="" textlink="">
      <xdr:nvSpPr>
        <xdr:cNvPr id="819" name="楕円 818">
          <a:extLst>
            <a:ext uri="{FF2B5EF4-FFF2-40B4-BE49-F238E27FC236}">
              <a16:creationId xmlns="" xmlns:a16="http://schemas.microsoft.com/office/drawing/2014/main" id="{00000000-0008-0000-0600-000033030000}"/>
            </a:ext>
          </a:extLst>
        </xdr:cNvPr>
        <xdr:cNvSpPr/>
      </xdr:nvSpPr>
      <xdr:spPr>
        <a:xfrm>
          <a:off x="20383500" y="1010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85958</xdr:rowOff>
    </xdr:from>
    <xdr:ext cx="313932" cy="259045"/>
    <xdr:sp macro="" textlink="">
      <xdr:nvSpPr>
        <xdr:cNvPr id="820" name="テキスト ボックス 819">
          <a:extLst>
            <a:ext uri="{FF2B5EF4-FFF2-40B4-BE49-F238E27FC236}">
              <a16:creationId xmlns="" xmlns:a16="http://schemas.microsoft.com/office/drawing/2014/main" id="{00000000-0008-0000-0600-000034030000}"/>
            </a:ext>
          </a:extLst>
        </xdr:cNvPr>
        <xdr:cNvSpPr txBox="1"/>
      </xdr:nvSpPr>
      <xdr:spPr>
        <a:xfrm>
          <a:off x="20277333" y="102015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150413</xdr:rowOff>
    </xdr:from>
    <xdr:to>
      <xdr:col>102</xdr:col>
      <xdr:colOff>165100</xdr:colOff>
      <xdr:row>59</xdr:row>
      <xdr:rowOff>80563</xdr:rowOff>
    </xdr:to>
    <xdr:sp macro="" textlink="">
      <xdr:nvSpPr>
        <xdr:cNvPr id="821" name="楕円 820">
          <a:extLst>
            <a:ext uri="{FF2B5EF4-FFF2-40B4-BE49-F238E27FC236}">
              <a16:creationId xmlns="" xmlns:a16="http://schemas.microsoft.com/office/drawing/2014/main" id="{00000000-0008-0000-0600-000035030000}"/>
            </a:ext>
          </a:extLst>
        </xdr:cNvPr>
        <xdr:cNvSpPr/>
      </xdr:nvSpPr>
      <xdr:spPr>
        <a:xfrm>
          <a:off x="19494500" y="1009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71690</xdr:rowOff>
    </xdr:from>
    <xdr:ext cx="378565" cy="259045"/>
    <xdr:sp macro="" textlink="">
      <xdr:nvSpPr>
        <xdr:cNvPr id="822" name="テキスト ボックス 821">
          <a:extLst>
            <a:ext uri="{FF2B5EF4-FFF2-40B4-BE49-F238E27FC236}">
              <a16:creationId xmlns="" xmlns:a16="http://schemas.microsoft.com/office/drawing/2014/main" id="{00000000-0008-0000-0600-000036030000}"/>
            </a:ext>
          </a:extLst>
        </xdr:cNvPr>
        <xdr:cNvSpPr txBox="1"/>
      </xdr:nvSpPr>
      <xdr:spPr>
        <a:xfrm>
          <a:off x="19356017" y="1018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164624</xdr:rowOff>
    </xdr:from>
    <xdr:to>
      <xdr:col>98</xdr:col>
      <xdr:colOff>38100</xdr:colOff>
      <xdr:row>59</xdr:row>
      <xdr:rowOff>94774</xdr:rowOff>
    </xdr:to>
    <xdr:sp macro="" textlink="">
      <xdr:nvSpPr>
        <xdr:cNvPr id="823" name="楕円 822">
          <a:extLst>
            <a:ext uri="{FF2B5EF4-FFF2-40B4-BE49-F238E27FC236}">
              <a16:creationId xmlns="" xmlns:a16="http://schemas.microsoft.com/office/drawing/2014/main" id="{00000000-0008-0000-0600-000037030000}"/>
            </a:ext>
          </a:extLst>
        </xdr:cNvPr>
        <xdr:cNvSpPr/>
      </xdr:nvSpPr>
      <xdr:spPr>
        <a:xfrm>
          <a:off x="18605500" y="101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85901</xdr:rowOff>
    </xdr:from>
    <xdr:ext cx="313932" cy="259045"/>
    <xdr:sp macro="" textlink="">
      <xdr:nvSpPr>
        <xdr:cNvPr id="824" name="テキスト ボックス 823">
          <a:extLst>
            <a:ext uri="{FF2B5EF4-FFF2-40B4-BE49-F238E27FC236}">
              <a16:creationId xmlns="" xmlns:a16="http://schemas.microsoft.com/office/drawing/2014/main" id="{00000000-0008-0000-0600-000038030000}"/>
            </a:ext>
          </a:extLst>
        </xdr:cNvPr>
        <xdr:cNvSpPr txBox="1"/>
      </xdr:nvSpPr>
      <xdr:spPr>
        <a:xfrm>
          <a:off x="18499333" y="102014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85587</xdr:rowOff>
    </xdr:from>
    <xdr:to>
      <xdr:col>116</xdr:col>
      <xdr:colOff>62864</xdr:colOff>
      <xdr:row>79</xdr:row>
      <xdr:rowOff>20028</xdr:rowOff>
    </xdr:to>
    <xdr:cxnSp macro="">
      <xdr:nvCxnSpPr>
        <xdr:cNvPr id="851" name="直線コネクタ 850">
          <a:extLst>
            <a:ext uri="{FF2B5EF4-FFF2-40B4-BE49-F238E27FC236}">
              <a16:creationId xmlns="" xmlns:a16="http://schemas.microsoft.com/office/drawing/2014/main" id="{00000000-0008-0000-0600-000053030000}"/>
            </a:ext>
          </a:extLst>
        </xdr:cNvPr>
        <xdr:cNvCxnSpPr/>
      </xdr:nvCxnSpPr>
      <xdr:spPr>
        <a:xfrm flipV="1">
          <a:off x="22159595" y="12087087"/>
          <a:ext cx="1269" cy="1477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23855</xdr:rowOff>
    </xdr:from>
    <xdr:ext cx="534377" cy="259045"/>
    <xdr:sp macro="" textlink="">
      <xdr:nvSpPr>
        <xdr:cNvPr id="852" name="繰出金最小値テキスト">
          <a:extLst>
            <a:ext uri="{FF2B5EF4-FFF2-40B4-BE49-F238E27FC236}">
              <a16:creationId xmlns="" xmlns:a16="http://schemas.microsoft.com/office/drawing/2014/main" id="{00000000-0008-0000-0600-000054030000}"/>
            </a:ext>
          </a:extLst>
        </xdr:cNvPr>
        <xdr:cNvSpPr txBox="1"/>
      </xdr:nvSpPr>
      <xdr:spPr>
        <a:xfrm>
          <a:off x="22212300" y="13568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20028</xdr:rowOff>
    </xdr:from>
    <xdr:to>
      <xdr:col>116</xdr:col>
      <xdr:colOff>152400</xdr:colOff>
      <xdr:row>79</xdr:row>
      <xdr:rowOff>20028</xdr:rowOff>
    </xdr:to>
    <xdr:cxnSp macro="">
      <xdr:nvCxnSpPr>
        <xdr:cNvPr id="853" name="直線コネクタ 852">
          <a:extLst>
            <a:ext uri="{FF2B5EF4-FFF2-40B4-BE49-F238E27FC236}">
              <a16:creationId xmlns="" xmlns:a16="http://schemas.microsoft.com/office/drawing/2014/main" id="{00000000-0008-0000-0600-000055030000}"/>
            </a:ext>
          </a:extLst>
        </xdr:cNvPr>
        <xdr:cNvCxnSpPr/>
      </xdr:nvCxnSpPr>
      <xdr:spPr>
        <a:xfrm>
          <a:off x="22072600" y="1356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32264</xdr:rowOff>
    </xdr:from>
    <xdr:ext cx="599010" cy="259045"/>
    <xdr:sp macro="" textlink="">
      <xdr:nvSpPr>
        <xdr:cNvPr id="854" name="繰出金最大値テキスト">
          <a:extLst>
            <a:ext uri="{FF2B5EF4-FFF2-40B4-BE49-F238E27FC236}">
              <a16:creationId xmlns="" xmlns:a16="http://schemas.microsoft.com/office/drawing/2014/main" id="{00000000-0008-0000-0600-000056030000}"/>
            </a:ext>
          </a:extLst>
        </xdr:cNvPr>
        <xdr:cNvSpPr txBox="1"/>
      </xdr:nvSpPr>
      <xdr:spPr>
        <a:xfrm>
          <a:off x="22212300" y="11862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85587</xdr:rowOff>
    </xdr:from>
    <xdr:to>
      <xdr:col>116</xdr:col>
      <xdr:colOff>152400</xdr:colOff>
      <xdr:row>70</xdr:row>
      <xdr:rowOff>85587</xdr:rowOff>
    </xdr:to>
    <xdr:cxnSp macro="">
      <xdr:nvCxnSpPr>
        <xdr:cNvPr id="855" name="直線コネクタ 854">
          <a:extLst>
            <a:ext uri="{FF2B5EF4-FFF2-40B4-BE49-F238E27FC236}">
              <a16:creationId xmlns="" xmlns:a16="http://schemas.microsoft.com/office/drawing/2014/main" id="{00000000-0008-0000-0600-000057030000}"/>
            </a:ext>
          </a:extLst>
        </xdr:cNvPr>
        <xdr:cNvCxnSpPr/>
      </xdr:nvCxnSpPr>
      <xdr:spPr>
        <a:xfrm>
          <a:off x="22072600" y="12087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54350</xdr:rowOff>
    </xdr:from>
    <xdr:to>
      <xdr:col>116</xdr:col>
      <xdr:colOff>63500</xdr:colOff>
      <xdr:row>76</xdr:row>
      <xdr:rowOff>50873</xdr:rowOff>
    </xdr:to>
    <xdr:cxnSp macro="">
      <xdr:nvCxnSpPr>
        <xdr:cNvPr id="856" name="直線コネクタ 855">
          <a:extLst>
            <a:ext uri="{FF2B5EF4-FFF2-40B4-BE49-F238E27FC236}">
              <a16:creationId xmlns="" xmlns:a16="http://schemas.microsoft.com/office/drawing/2014/main" id="{00000000-0008-0000-0600-000058030000}"/>
            </a:ext>
          </a:extLst>
        </xdr:cNvPr>
        <xdr:cNvCxnSpPr/>
      </xdr:nvCxnSpPr>
      <xdr:spPr>
        <a:xfrm>
          <a:off x="21323300" y="12570200"/>
          <a:ext cx="838200" cy="51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164172</xdr:rowOff>
    </xdr:from>
    <xdr:ext cx="534377" cy="259045"/>
    <xdr:sp macro="" textlink="">
      <xdr:nvSpPr>
        <xdr:cNvPr id="857" name="繰出金平均値テキスト">
          <a:extLst>
            <a:ext uri="{FF2B5EF4-FFF2-40B4-BE49-F238E27FC236}">
              <a16:creationId xmlns="" xmlns:a16="http://schemas.microsoft.com/office/drawing/2014/main" id="{00000000-0008-0000-0600-000059030000}"/>
            </a:ext>
          </a:extLst>
        </xdr:cNvPr>
        <xdr:cNvSpPr txBox="1"/>
      </xdr:nvSpPr>
      <xdr:spPr>
        <a:xfrm>
          <a:off x="22212300" y="13022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14295</xdr:rowOff>
    </xdr:from>
    <xdr:to>
      <xdr:col>116</xdr:col>
      <xdr:colOff>114300</xdr:colOff>
      <xdr:row>76</xdr:row>
      <xdr:rowOff>115895</xdr:rowOff>
    </xdr:to>
    <xdr:sp macro="" textlink="">
      <xdr:nvSpPr>
        <xdr:cNvPr id="858" name="フローチャート: 判断 857">
          <a:extLst>
            <a:ext uri="{FF2B5EF4-FFF2-40B4-BE49-F238E27FC236}">
              <a16:creationId xmlns="" xmlns:a16="http://schemas.microsoft.com/office/drawing/2014/main" id="{00000000-0008-0000-0600-00005A030000}"/>
            </a:ext>
          </a:extLst>
        </xdr:cNvPr>
        <xdr:cNvSpPr/>
      </xdr:nvSpPr>
      <xdr:spPr>
        <a:xfrm>
          <a:off x="22110700" y="1304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54350</xdr:rowOff>
    </xdr:from>
    <xdr:to>
      <xdr:col>111</xdr:col>
      <xdr:colOff>177800</xdr:colOff>
      <xdr:row>76</xdr:row>
      <xdr:rowOff>84117</xdr:rowOff>
    </xdr:to>
    <xdr:cxnSp macro="">
      <xdr:nvCxnSpPr>
        <xdr:cNvPr id="859" name="直線コネクタ 858">
          <a:extLst>
            <a:ext uri="{FF2B5EF4-FFF2-40B4-BE49-F238E27FC236}">
              <a16:creationId xmlns="" xmlns:a16="http://schemas.microsoft.com/office/drawing/2014/main" id="{00000000-0008-0000-0600-00005B030000}"/>
            </a:ext>
          </a:extLst>
        </xdr:cNvPr>
        <xdr:cNvCxnSpPr/>
      </xdr:nvCxnSpPr>
      <xdr:spPr>
        <a:xfrm flipV="1">
          <a:off x="20434300" y="12570200"/>
          <a:ext cx="889000" cy="544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63591</xdr:rowOff>
    </xdr:from>
    <xdr:to>
      <xdr:col>112</xdr:col>
      <xdr:colOff>38100</xdr:colOff>
      <xdr:row>75</xdr:row>
      <xdr:rowOff>165190</xdr:rowOff>
    </xdr:to>
    <xdr:sp macro="" textlink="">
      <xdr:nvSpPr>
        <xdr:cNvPr id="860" name="フローチャート: 判断 859">
          <a:extLst>
            <a:ext uri="{FF2B5EF4-FFF2-40B4-BE49-F238E27FC236}">
              <a16:creationId xmlns="" xmlns:a16="http://schemas.microsoft.com/office/drawing/2014/main" id="{00000000-0008-0000-0600-00005C030000}"/>
            </a:ext>
          </a:extLst>
        </xdr:cNvPr>
        <xdr:cNvSpPr/>
      </xdr:nvSpPr>
      <xdr:spPr>
        <a:xfrm>
          <a:off x="21272500" y="129223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156318</xdr:rowOff>
    </xdr:from>
    <xdr:ext cx="534377" cy="259045"/>
    <xdr:sp macro="" textlink="">
      <xdr:nvSpPr>
        <xdr:cNvPr id="861" name="テキスト ボックス 860">
          <a:extLst>
            <a:ext uri="{FF2B5EF4-FFF2-40B4-BE49-F238E27FC236}">
              <a16:creationId xmlns="" xmlns:a16="http://schemas.microsoft.com/office/drawing/2014/main" id="{00000000-0008-0000-0600-00005D030000}"/>
            </a:ext>
          </a:extLst>
        </xdr:cNvPr>
        <xdr:cNvSpPr txBox="1"/>
      </xdr:nvSpPr>
      <xdr:spPr>
        <a:xfrm>
          <a:off x="21056111" y="13015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84117</xdr:rowOff>
    </xdr:from>
    <xdr:to>
      <xdr:col>107</xdr:col>
      <xdr:colOff>50800</xdr:colOff>
      <xdr:row>76</xdr:row>
      <xdr:rowOff>91956</xdr:rowOff>
    </xdr:to>
    <xdr:cxnSp macro="">
      <xdr:nvCxnSpPr>
        <xdr:cNvPr id="862" name="直線コネクタ 861">
          <a:extLst>
            <a:ext uri="{FF2B5EF4-FFF2-40B4-BE49-F238E27FC236}">
              <a16:creationId xmlns="" xmlns:a16="http://schemas.microsoft.com/office/drawing/2014/main" id="{00000000-0008-0000-0600-00005E030000}"/>
            </a:ext>
          </a:extLst>
        </xdr:cNvPr>
        <xdr:cNvCxnSpPr/>
      </xdr:nvCxnSpPr>
      <xdr:spPr>
        <a:xfrm flipV="1">
          <a:off x="19545300" y="13114317"/>
          <a:ext cx="889000" cy="7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116985</xdr:rowOff>
    </xdr:from>
    <xdr:to>
      <xdr:col>107</xdr:col>
      <xdr:colOff>101600</xdr:colOff>
      <xdr:row>76</xdr:row>
      <xdr:rowOff>47135</xdr:rowOff>
    </xdr:to>
    <xdr:sp macro="" textlink="">
      <xdr:nvSpPr>
        <xdr:cNvPr id="863" name="フローチャート: 判断 862">
          <a:extLst>
            <a:ext uri="{FF2B5EF4-FFF2-40B4-BE49-F238E27FC236}">
              <a16:creationId xmlns="" xmlns:a16="http://schemas.microsoft.com/office/drawing/2014/main" id="{00000000-0008-0000-0600-00005F030000}"/>
            </a:ext>
          </a:extLst>
        </xdr:cNvPr>
        <xdr:cNvSpPr/>
      </xdr:nvSpPr>
      <xdr:spPr>
        <a:xfrm>
          <a:off x="20383500" y="1297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63662</xdr:rowOff>
    </xdr:from>
    <xdr:ext cx="534377" cy="259045"/>
    <xdr:sp macro="" textlink="">
      <xdr:nvSpPr>
        <xdr:cNvPr id="864" name="テキスト ボックス 863">
          <a:extLst>
            <a:ext uri="{FF2B5EF4-FFF2-40B4-BE49-F238E27FC236}">
              <a16:creationId xmlns="" xmlns:a16="http://schemas.microsoft.com/office/drawing/2014/main" id="{00000000-0008-0000-0600-000060030000}"/>
            </a:ext>
          </a:extLst>
        </xdr:cNvPr>
        <xdr:cNvSpPr txBox="1"/>
      </xdr:nvSpPr>
      <xdr:spPr>
        <a:xfrm>
          <a:off x="20167111" y="12750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33074</xdr:rowOff>
    </xdr:from>
    <xdr:to>
      <xdr:col>102</xdr:col>
      <xdr:colOff>114300</xdr:colOff>
      <xdr:row>76</xdr:row>
      <xdr:rowOff>91956</xdr:rowOff>
    </xdr:to>
    <xdr:cxnSp macro="">
      <xdr:nvCxnSpPr>
        <xdr:cNvPr id="865" name="直線コネクタ 864">
          <a:extLst>
            <a:ext uri="{FF2B5EF4-FFF2-40B4-BE49-F238E27FC236}">
              <a16:creationId xmlns="" xmlns:a16="http://schemas.microsoft.com/office/drawing/2014/main" id="{00000000-0008-0000-0600-000061030000}"/>
            </a:ext>
          </a:extLst>
        </xdr:cNvPr>
        <xdr:cNvCxnSpPr/>
      </xdr:nvCxnSpPr>
      <xdr:spPr>
        <a:xfrm>
          <a:off x="18656300" y="13063274"/>
          <a:ext cx="889000" cy="58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111205</xdr:rowOff>
    </xdr:from>
    <xdr:to>
      <xdr:col>102</xdr:col>
      <xdr:colOff>165100</xdr:colOff>
      <xdr:row>76</xdr:row>
      <xdr:rowOff>41356</xdr:rowOff>
    </xdr:to>
    <xdr:sp macro="" textlink="">
      <xdr:nvSpPr>
        <xdr:cNvPr id="866" name="フローチャート: 判断 865">
          <a:extLst>
            <a:ext uri="{FF2B5EF4-FFF2-40B4-BE49-F238E27FC236}">
              <a16:creationId xmlns="" xmlns:a16="http://schemas.microsoft.com/office/drawing/2014/main" id="{00000000-0008-0000-0600-000062030000}"/>
            </a:ext>
          </a:extLst>
        </xdr:cNvPr>
        <xdr:cNvSpPr/>
      </xdr:nvSpPr>
      <xdr:spPr>
        <a:xfrm>
          <a:off x="19494500" y="1296995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57882</xdr:rowOff>
    </xdr:from>
    <xdr:ext cx="534377" cy="259045"/>
    <xdr:sp macro="" textlink="">
      <xdr:nvSpPr>
        <xdr:cNvPr id="867" name="テキスト ボックス 866">
          <a:extLst>
            <a:ext uri="{FF2B5EF4-FFF2-40B4-BE49-F238E27FC236}">
              <a16:creationId xmlns="" xmlns:a16="http://schemas.microsoft.com/office/drawing/2014/main" id="{00000000-0008-0000-0600-000063030000}"/>
            </a:ext>
          </a:extLst>
        </xdr:cNvPr>
        <xdr:cNvSpPr txBox="1"/>
      </xdr:nvSpPr>
      <xdr:spPr>
        <a:xfrm>
          <a:off x="19278111" y="12745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110862</xdr:rowOff>
    </xdr:from>
    <xdr:to>
      <xdr:col>98</xdr:col>
      <xdr:colOff>38100</xdr:colOff>
      <xdr:row>76</xdr:row>
      <xdr:rowOff>41011</xdr:rowOff>
    </xdr:to>
    <xdr:sp macro="" textlink="">
      <xdr:nvSpPr>
        <xdr:cNvPr id="868" name="フローチャート: 判断 867">
          <a:extLst>
            <a:ext uri="{FF2B5EF4-FFF2-40B4-BE49-F238E27FC236}">
              <a16:creationId xmlns="" xmlns:a16="http://schemas.microsoft.com/office/drawing/2014/main" id="{00000000-0008-0000-0600-000064030000}"/>
            </a:ext>
          </a:extLst>
        </xdr:cNvPr>
        <xdr:cNvSpPr/>
      </xdr:nvSpPr>
      <xdr:spPr>
        <a:xfrm>
          <a:off x="18605500" y="129696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57539</xdr:rowOff>
    </xdr:from>
    <xdr:ext cx="534377" cy="259045"/>
    <xdr:sp macro="" textlink="">
      <xdr:nvSpPr>
        <xdr:cNvPr id="869" name="テキスト ボックス 868">
          <a:extLst>
            <a:ext uri="{FF2B5EF4-FFF2-40B4-BE49-F238E27FC236}">
              <a16:creationId xmlns="" xmlns:a16="http://schemas.microsoft.com/office/drawing/2014/main" id="{00000000-0008-0000-0600-000065030000}"/>
            </a:ext>
          </a:extLst>
        </xdr:cNvPr>
        <xdr:cNvSpPr txBox="1"/>
      </xdr:nvSpPr>
      <xdr:spPr>
        <a:xfrm>
          <a:off x="18389111" y="12744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73</xdr:rowOff>
    </xdr:from>
    <xdr:to>
      <xdr:col>116</xdr:col>
      <xdr:colOff>114300</xdr:colOff>
      <xdr:row>76</xdr:row>
      <xdr:rowOff>101673</xdr:rowOff>
    </xdr:to>
    <xdr:sp macro="" textlink="">
      <xdr:nvSpPr>
        <xdr:cNvPr id="875" name="楕円 874">
          <a:extLst>
            <a:ext uri="{FF2B5EF4-FFF2-40B4-BE49-F238E27FC236}">
              <a16:creationId xmlns="" xmlns:a16="http://schemas.microsoft.com/office/drawing/2014/main" id="{00000000-0008-0000-0600-00006B030000}"/>
            </a:ext>
          </a:extLst>
        </xdr:cNvPr>
        <xdr:cNvSpPr/>
      </xdr:nvSpPr>
      <xdr:spPr>
        <a:xfrm>
          <a:off x="22110700" y="1303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22950</xdr:rowOff>
    </xdr:from>
    <xdr:ext cx="534377" cy="259045"/>
    <xdr:sp macro="" textlink="">
      <xdr:nvSpPr>
        <xdr:cNvPr id="876" name="繰出金該当値テキスト">
          <a:extLst>
            <a:ext uri="{FF2B5EF4-FFF2-40B4-BE49-F238E27FC236}">
              <a16:creationId xmlns="" xmlns:a16="http://schemas.microsoft.com/office/drawing/2014/main" id="{00000000-0008-0000-0600-00006C030000}"/>
            </a:ext>
          </a:extLst>
        </xdr:cNvPr>
        <xdr:cNvSpPr txBox="1"/>
      </xdr:nvSpPr>
      <xdr:spPr>
        <a:xfrm>
          <a:off x="22212300" y="1288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3550</xdr:rowOff>
    </xdr:from>
    <xdr:to>
      <xdr:col>112</xdr:col>
      <xdr:colOff>38100</xdr:colOff>
      <xdr:row>73</xdr:row>
      <xdr:rowOff>105150</xdr:rowOff>
    </xdr:to>
    <xdr:sp macro="" textlink="">
      <xdr:nvSpPr>
        <xdr:cNvPr id="877" name="楕円 876">
          <a:extLst>
            <a:ext uri="{FF2B5EF4-FFF2-40B4-BE49-F238E27FC236}">
              <a16:creationId xmlns="" xmlns:a16="http://schemas.microsoft.com/office/drawing/2014/main" id="{00000000-0008-0000-0600-00006D030000}"/>
            </a:ext>
          </a:extLst>
        </xdr:cNvPr>
        <xdr:cNvSpPr/>
      </xdr:nvSpPr>
      <xdr:spPr>
        <a:xfrm>
          <a:off x="21272500" y="125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121677</xdr:rowOff>
    </xdr:from>
    <xdr:ext cx="534377" cy="259045"/>
    <xdr:sp macro="" textlink="">
      <xdr:nvSpPr>
        <xdr:cNvPr id="878" name="テキスト ボックス 877">
          <a:extLst>
            <a:ext uri="{FF2B5EF4-FFF2-40B4-BE49-F238E27FC236}">
              <a16:creationId xmlns="" xmlns:a16="http://schemas.microsoft.com/office/drawing/2014/main" id="{00000000-0008-0000-0600-00006E030000}"/>
            </a:ext>
          </a:extLst>
        </xdr:cNvPr>
        <xdr:cNvSpPr txBox="1"/>
      </xdr:nvSpPr>
      <xdr:spPr>
        <a:xfrm>
          <a:off x="21056111" y="1229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33317</xdr:rowOff>
    </xdr:from>
    <xdr:to>
      <xdr:col>107</xdr:col>
      <xdr:colOff>101600</xdr:colOff>
      <xdr:row>76</xdr:row>
      <xdr:rowOff>134917</xdr:rowOff>
    </xdr:to>
    <xdr:sp macro="" textlink="">
      <xdr:nvSpPr>
        <xdr:cNvPr id="879" name="楕円 878">
          <a:extLst>
            <a:ext uri="{FF2B5EF4-FFF2-40B4-BE49-F238E27FC236}">
              <a16:creationId xmlns="" xmlns:a16="http://schemas.microsoft.com/office/drawing/2014/main" id="{00000000-0008-0000-0600-00006F030000}"/>
            </a:ext>
          </a:extLst>
        </xdr:cNvPr>
        <xdr:cNvSpPr/>
      </xdr:nvSpPr>
      <xdr:spPr>
        <a:xfrm>
          <a:off x="20383500" y="1306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126044</xdr:rowOff>
    </xdr:from>
    <xdr:ext cx="534377" cy="259045"/>
    <xdr:sp macro="" textlink="">
      <xdr:nvSpPr>
        <xdr:cNvPr id="880" name="テキスト ボックス 879">
          <a:extLst>
            <a:ext uri="{FF2B5EF4-FFF2-40B4-BE49-F238E27FC236}">
              <a16:creationId xmlns="" xmlns:a16="http://schemas.microsoft.com/office/drawing/2014/main" id="{00000000-0008-0000-0600-000070030000}"/>
            </a:ext>
          </a:extLst>
        </xdr:cNvPr>
        <xdr:cNvSpPr txBox="1"/>
      </xdr:nvSpPr>
      <xdr:spPr>
        <a:xfrm>
          <a:off x="20167111" y="13156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41156</xdr:rowOff>
    </xdr:from>
    <xdr:to>
      <xdr:col>102</xdr:col>
      <xdr:colOff>165100</xdr:colOff>
      <xdr:row>76</xdr:row>
      <xdr:rowOff>142756</xdr:rowOff>
    </xdr:to>
    <xdr:sp macro="" textlink="">
      <xdr:nvSpPr>
        <xdr:cNvPr id="881" name="楕円 880">
          <a:extLst>
            <a:ext uri="{FF2B5EF4-FFF2-40B4-BE49-F238E27FC236}">
              <a16:creationId xmlns="" xmlns:a16="http://schemas.microsoft.com/office/drawing/2014/main" id="{00000000-0008-0000-0600-000071030000}"/>
            </a:ext>
          </a:extLst>
        </xdr:cNvPr>
        <xdr:cNvSpPr/>
      </xdr:nvSpPr>
      <xdr:spPr>
        <a:xfrm>
          <a:off x="19494500" y="1307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133883</xdr:rowOff>
    </xdr:from>
    <xdr:ext cx="534377" cy="259045"/>
    <xdr:sp macro="" textlink="">
      <xdr:nvSpPr>
        <xdr:cNvPr id="882" name="テキスト ボックス 881">
          <a:extLst>
            <a:ext uri="{FF2B5EF4-FFF2-40B4-BE49-F238E27FC236}">
              <a16:creationId xmlns="" xmlns:a16="http://schemas.microsoft.com/office/drawing/2014/main" id="{00000000-0008-0000-0600-000072030000}"/>
            </a:ext>
          </a:extLst>
        </xdr:cNvPr>
        <xdr:cNvSpPr txBox="1"/>
      </xdr:nvSpPr>
      <xdr:spPr>
        <a:xfrm>
          <a:off x="19278111" y="1316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153724</xdr:rowOff>
    </xdr:from>
    <xdr:to>
      <xdr:col>98</xdr:col>
      <xdr:colOff>38100</xdr:colOff>
      <xdr:row>76</xdr:row>
      <xdr:rowOff>83874</xdr:rowOff>
    </xdr:to>
    <xdr:sp macro="" textlink="">
      <xdr:nvSpPr>
        <xdr:cNvPr id="883" name="楕円 882">
          <a:extLst>
            <a:ext uri="{FF2B5EF4-FFF2-40B4-BE49-F238E27FC236}">
              <a16:creationId xmlns="" xmlns:a16="http://schemas.microsoft.com/office/drawing/2014/main" id="{00000000-0008-0000-0600-000073030000}"/>
            </a:ext>
          </a:extLst>
        </xdr:cNvPr>
        <xdr:cNvSpPr/>
      </xdr:nvSpPr>
      <xdr:spPr>
        <a:xfrm>
          <a:off x="18605500" y="1301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75001</xdr:rowOff>
    </xdr:from>
    <xdr:ext cx="534377" cy="259045"/>
    <xdr:sp macro="" textlink="">
      <xdr:nvSpPr>
        <xdr:cNvPr id="884" name="テキスト ボックス 883">
          <a:extLst>
            <a:ext uri="{FF2B5EF4-FFF2-40B4-BE49-F238E27FC236}">
              <a16:creationId xmlns="" xmlns:a16="http://schemas.microsoft.com/office/drawing/2014/main" id="{00000000-0008-0000-0600-000074030000}"/>
            </a:ext>
          </a:extLst>
        </xdr:cNvPr>
        <xdr:cNvSpPr txBox="1"/>
      </xdr:nvSpPr>
      <xdr:spPr>
        <a:xfrm>
          <a:off x="18389111" y="1310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 xmlns:a16="http://schemas.microsoft.com/office/drawing/2014/main" id="{00000000-0008-0000-0600-00007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 xmlns:a16="http://schemas.microsoft.com/office/drawing/2014/main" id="{00000000-0008-0000-0600-00008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a:extLst>
            <a:ext uri="{FF2B5EF4-FFF2-40B4-BE49-F238E27FC236}">
              <a16:creationId xmlns="" xmlns:a16="http://schemas.microsoft.com/office/drawing/2014/main" id="{00000000-0008-0000-0600-00008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a:extLst>
            <a:ext uri="{FF2B5EF4-FFF2-40B4-BE49-F238E27FC236}">
              <a16:creationId xmlns="" xmlns:a16="http://schemas.microsoft.com/office/drawing/2014/main" id="{00000000-0008-0000-0600-00008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a:extLst>
            <a:ext uri="{FF2B5EF4-FFF2-40B4-BE49-F238E27FC236}">
              <a16:creationId xmlns="" xmlns:a16="http://schemas.microsoft.com/office/drawing/2014/main" id="{00000000-0008-0000-0600-00008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a:extLst>
            <a:ext uri="{FF2B5EF4-FFF2-40B4-BE49-F238E27FC236}">
              <a16:creationId xmlns="" xmlns:a16="http://schemas.microsoft.com/office/drawing/2014/main" id="{00000000-0008-0000-0600-00008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a:extLst>
            <a:ext uri="{FF2B5EF4-FFF2-40B4-BE49-F238E27FC236}">
              <a16:creationId xmlns="" xmlns:a16="http://schemas.microsoft.com/office/drawing/2014/main" id="{00000000-0008-0000-0600-00008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a:extLst>
            <a:ext uri="{FF2B5EF4-FFF2-40B4-BE49-F238E27FC236}">
              <a16:creationId xmlns="" xmlns:a16="http://schemas.microsoft.com/office/drawing/2014/main" id="{00000000-0008-0000-0600-00008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a:extLst>
            <a:ext uri="{FF2B5EF4-FFF2-40B4-BE49-F238E27FC236}">
              <a16:creationId xmlns="" xmlns:a16="http://schemas.microsoft.com/office/drawing/2014/main" id="{00000000-0008-0000-0600-00008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a:extLst>
            <a:ext uri="{FF2B5EF4-FFF2-40B4-BE49-F238E27FC236}">
              <a16:creationId xmlns="" xmlns:a16="http://schemas.microsoft.com/office/drawing/2014/main" id="{00000000-0008-0000-0600-00008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a:extLst>
            <a:ext uri="{FF2B5EF4-FFF2-40B4-BE49-F238E27FC236}">
              <a16:creationId xmlns="" xmlns:a16="http://schemas.microsoft.com/office/drawing/2014/main" id="{00000000-0008-0000-0600-00008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a:extLst>
            <a:ext uri="{FF2B5EF4-FFF2-40B4-BE49-F238E27FC236}">
              <a16:creationId xmlns="" xmlns:a16="http://schemas.microsoft.com/office/drawing/2014/main" id="{00000000-0008-0000-0600-00008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a:extLst>
            <a:ext uri="{FF2B5EF4-FFF2-40B4-BE49-F238E27FC236}">
              <a16:creationId xmlns="" xmlns:a16="http://schemas.microsoft.com/office/drawing/2014/main" id="{00000000-0008-0000-0600-00008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a:extLst>
            <a:ext uri="{FF2B5EF4-FFF2-40B4-BE49-F238E27FC236}">
              <a16:creationId xmlns="" xmlns:a16="http://schemas.microsoft.com/office/drawing/2014/main" id="{00000000-0008-0000-0600-00008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a:extLst>
            <a:ext uri="{FF2B5EF4-FFF2-40B4-BE49-F238E27FC236}">
              <a16:creationId xmlns="" xmlns:a16="http://schemas.microsoft.com/office/drawing/2014/main" id="{00000000-0008-0000-0600-00008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a:extLst>
            <a:ext uri="{FF2B5EF4-FFF2-40B4-BE49-F238E27FC236}">
              <a16:creationId xmlns="" xmlns:a16="http://schemas.microsoft.com/office/drawing/2014/main" id="{00000000-0008-0000-0600-00008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a:extLst>
            <a:ext uri="{FF2B5EF4-FFF2-40B4-BE49-F238E27FC236}">
              <a16:creationId xmlns="" xmlns:a16="http://schemas.microsoft.com/office/drawing/2014/main" id="{00000000-0008-0000-0600-00009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a:extLst>
            <a:ext uri="{FF2B5EF4-FFF2-40B4-BE49-F238E27FC236}">
              <a16:creationId xmlns="" xmlns:a16="http://schemas.microsoft.com/office/drawing/2014/main" id="{00000000-0008-0000-0600-00009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a:extLst>
            <a:ext uri="{FF2B5EF4-FFF2-40B4-BE49-F238E27FC236}">
              <a16:creationId xmlns="" xmlns:a16="http://schemas.microsoft.com/office/drawing/2014/main" id="{00000000-0008-0000-0600-00009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a:extLst>
            <a:ext uri="{FF2B5EF4-FFF2-40B4-BE49-F238E27FC236}">
              <a16:creationId xmlns="" xmlns:a16="http://schemas.microsoft.com/office/drawing/2014/main" id="{00000000-0008-0000-0600-00009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a:extLst>
            <a:ext uri="{FF2B5EF4-FFF2-40B4-BE49-F238E27FC236}">
              <a16:creationId xmlns="" xmlns:a16="http://schemas.microsoft.com/office/drawing/2014/main" id="{00000000-0008-0000-0600-00009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a:extLst>
            <a:ext uri="{FF2B5EF4-FFF2-40B4-BE49-F238E27FC236}">
              <a16:creationId xmlns="" xmlns:a16="http://schemas.microsoft.com/office/drawing/2014/main" id="{00000000-0008-0000-0600-00009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a:extLst>
            <a:ext uri="{FF2B5EF4-FFF2-40B4-BE49-F238E27FC236}">
              <a16:creationId xmlns="" xmlns:a16="http://schemas.microsoft.com/office/drawing/2014/main" id="{00000000-0008-0000-0600-00009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a:extLst>
            <a:ext uri="{FF2B5EF4-FFF2-40B4-BE49-F238E27FC236}">
              <a16:creationId xmlns="" xmlns:a16="http://schemas.microsoft.com/office/drawing/2014/main" id="{00000000-0008-0000-0600-00009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a:extLst>
            <a:ext uri="{FF2B5EF4-FFF2-40B4-BE49-F238E27FC236}">
              <a16:creationId xmlns="" xmlns:a16="http://schemas.microsoft.com/office/drawing/2014/main" id="{00000000-0008-0000-0600-00009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a:extLst>
            <a:ext uri="{FF2B5EF4-FFF2-40B4-BE49-F238E27FC236}">
              <a16:creationId xmlns="" xmlns:a16="http://schemas.microsoft.com/office/drawing/2014/main" id="{00000000-0008-0000-0600-00009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a:extLst>
            <a:ext uri="{FF2B5EF4-FFF2-40B4-BE49-F238E27FC236}">
              <a16:creationId xmlns="" xmlns:a16="http://schemas.microsoft.com/office/drawing/2014/main" id="{00000000-0008-0000-0600-00009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a:extLst>
            <a:ext uri="{FF2B5EF4-FFF2-40B4-BE49-F238E27FC236}">
              <a16:creationId xmlns="" xmlns:a16="http://schemas.microsoft.com/office/drawing/2014/main" id="{00000000-0008-0000-0600-00009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a:extLst>
            <a:ext uri="{FF2B5EF4-FFF2-40B4-BE49-F238E27FC236}">
              <a16:creationId xmlns="" xmlns:a16="http://schemas.microsoft.com/office/drawing/2014/main" id="{00000000-0008-0000-0600-00009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a:extLst>
            <a:ext uri="{FF2B5EF4-FFF2-40B4-BE49-F238E27FC236}">
              <a16:creationId xmlns="" xmlns:a16="http://schemas.microsoft.com/office/drawing/2014/main" id="{00000000-0008-0000-0600-00009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a:extLst>
            <a:ext uri="{FF2B5EF4-FFF2-40B4-BE49-F238E27FC236}">
              <a16:creationId xmlns="" xmlns:a16="http://schemas.microsoft.com/office/drawing/2014/main" id="{00000000-0008-0000-0600-00009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a:extLst>
            <a:ext uri="{FF2B5EF4-FFF2-40B4-BE49-F238E27FC236}">
              <a16:creationId xmlns="" xmlns:a16="http://schemas.microsoft.com/office/drawing/2014/main" id="{00000000-0008-0000-0600-00009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a:extLst>
            <a:ext uri="{FF2B5EF4-FFF2-40B4-BE49-F238E27FC236}">
              <a16:creationId xmlns="" xmlns:a16="http://schemas.microsoft.com/office/drawing/2014/main" id="{00000000-0008-0000-0600-0000A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a:extLst>
            <a:ext uri="{FF2B5EF4-FFF2-40B4-BE49-F238E27FC236}">
              <a16:creationId xmlns="" xmlns:a16="http://schemas.microsoft.com/office/drawing/2014/main" id="{00000000-0008-0000-0600-0000A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a:extLst>
            <a:ext uri="{FF2B5EF4-FFF2-40B4-BE49-F238E27FC236}">
              <a16:creationId xmlns="" xmlns:a16="http://schemas.microsoft.com/office/drawing/2014/main" id="{00000000-0008-0000-0600-0000A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a:extLst>
            <a:ext uri="{FF2B5EF4-FFF2-40B4-BE49-F238E27FC236}">
              <a16:creationId xmlns="" xmlns:a16="http://schemas.microsoft.com/office/drawing/2014/main" id="{00000000-0008-0000-0600-0000A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a:extLst>
            <a:ext uri="{FF2B5EF4-FFF2-40B4-BE49-F238E27FC236}">
              <a16:creationId xmlns="" xmlns:a16="http://schemas.microsoft.com/office/drawing/2014/main" id="{00000000-0008-0000-0600-0000A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a:extLst>
            <a:ext uri="{FF2B5EF4-FFF2-40B4-BE49-F238E27FC236}">
              <a16:creationId xmlns="" xmlns:a16="http://schemas.microsoft.com/office/drawing/2014/main" id="{00000000-0008-0000-0600-0000A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a:extLst>
            <a:ext uri="{FF2B5EF4-FFF2-40B4-BE49-F238E27FC236}">
              <a16:creationId xmlns="" xmlns:a16="http://schemas.microsoft.com/office/drawing/2014/main" id="{00000000-0008-0000-0600-0000A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a:extLst>
            <a:ext uri="{FF2B5EF4-FFF2-40B4-BE49-F238E27FC236}">
              <a16:creationId xmlns="" xmlns:a16="http://schemas.microsoft.com/office/drawing/2014/main" id="{00000000-0008-0000-0600-0000A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a:extLst>
            <a:ext uri="{FF2B5EF4-FFF2-40B4-BE49-F238E27FC236}">
              <a16:creationId xmlns="" xmlns:a16="http://schemas.microsoft.com/office/drawing/2014/main" id="{00000000-0008-0000-0600-0000A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774,328</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円となっている。主な構成項目は、人件費（構成比</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14.5%</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）、扶助費（構成比</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15.9%</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）、公債費（構成比</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10.4%</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である</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義務的経費</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と補助費等（</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24.1</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が占めている</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人件費については、老人ホーム、保育所を直営で行っていることもあるが、民間で実施可能なものについては、積極的に指定管理者制度等の導入検討を始めており、本庁においても各課の事務事業の見直しを行い定年退職者に伴う新規採用職員の抑制に努め、人件費の削減を図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扶助費については、本町は障害者支援給付費、障害者更生医療給付費の額が年々増加傾向にある。資格審査等の適正化等を進め財政を圧迫する上昇傾向に歯止めをかけるよう努める。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普通建設事業費は、前年比</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129,257</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となっている</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年度から着手した統合中学校建設事業費</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によるもので、令和</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までである。</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また町営住宅ストック総合活用計画に基づき公営住宅建替事業も進めているため、他事業</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と</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のバランスを常に</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検証し実施していくように努める。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繰出金については、前年</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比</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31,287</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円</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、類団比較</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ではほぼ同額</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となっている</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福岡県川崎町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16,173
16,061
36.14
12,580,403
12,523,221
51,693
5,021,476
13,923,009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8.7
62.2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24747</xdr:rowOff>
    </xdr:from>
    <xdr:to>
      <xdr:col>24</xdr:col>
      <xdr:colOff>62865</xdr:colOff>
      <xdr:row>38</xdr:row>
      <xdr:rowOff>75039</xdr:rowOff>
    </xdr:to>
    <xdr:cxnSp macro="">
      <xdr:nvCxnSpPr>
        <xdr:cNvPr id="58" name="直線コネクタ 57">
          <a:extLst>
            <a:ext uri="{FF2B5EF4-FFF2-40B4-BE49-F238E27FC236}">
              <a16:creationId xmlns="" xmlns:a16="http://schemas.microsoft.com/office/drawing/2014/main" id="{00000000-0008-0000-0700-00003A000000}"/>
            </a:ext>
          </a:extLst>
        </xdr:cNvPr>
        <xdr:cNvCxnSpPr/>
      </xdr:nvCxnSpPr>
      <xdr:spPr>
        <a:xfrm flipV="1">
          <a:off x="4633595" y="5168247"/>
          <a:ext cx="1270" cy="142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78866</xdr:rowOff>
    </xdr:from>
    <xdr:ext cx="469744" cy="259045"/>
    <xdr:sp macro="" textlink="">
      <xdr:nvSpPr>
        <xdr:cNvPr id="59" name="議会費最小値テキスト">
          <a:extLst>
            <a:ext uri="{FF2B5EF4-FFF2-40B4-BE49-F238E27FC236}">
              <a16:creationId xmlns="" xmlns:a16="http://schemas.microsoft.com/office/drawing/2014/main" id="{00000000-0008-0000-0700-00003B000000}"/>
            </a:ext>
          </a:extLst>
        </xdr:cNvPr>
        <xdr:cNvSpPr txBox="1"/>
      </xdr:nvSpPr>
      <xdr:spPr>
        <a:xfrm>
          <a:off x="4686300" y="6593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75039</xdr:rowOff>
    </xdr:from>
    <xdr:to>
      <xdr:col>24</xdr:col>
      <xdr:colOff>152400</xdr:colOff>
      <xdr:row>38</xdr:row>
      <xdr:rowOff>75039</xdr:rowOff>
    </xdr:to>
    <xdr:cxnSp macro="">
      <xdr:nvCxnSpPr>
        <xdr:cNvPr id="60" name="直線コネクタ 59">
          <a:extLst>
            <a:ext uri="{FF2B5EF4-FFF2-40B4-BE49-F238E27FC236}">
              <a16:creationId xmlns="" xmlns:a16="http://schemas.microsoft.com/office/drawing/2014/main" id="{00000000-0008-0000-0700-00003C000000}"/>
            </a:ext>
          </a:extLst>
        </xdr:cNvPr>
        <xdr:cNvCxnSpPr/>
      </xdr:nvCxnSpPr>
      <xdr:spPr>
        <a:xfrm>
          <a:off x="4546600" y="659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142874</xdr:rowOff>
    </xdr:from>
    <xdr:ext cx="469744" cy="259045"/>
    <xdr:sp macro="" textlink="">
      <xdr:nvSpPr>
        <xdr:cNvPr id="61" name="議会費最大値テキスト">
          <a:extLst>
            <a:ext uri="{FF2B5EF4-FFF2-40B4-BE49-F238E27FC236}">
              <a16:creationId xmlns="" xmlns:a16="http://schemas.microsoft.com/office/drawing/2014/main" id="{00000000-0008-0000-0700-00003D000000}"/>
            </a:ext>
          </a:extLst>
        </xdr:cNvPr>
        <xdr:cNvSpPr txBox="1"/>
      </xdr:nvSpPr>
      <xdr:spPr>
        <a:xfrm>
          <a:off x="4686300" y="4943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7,952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24747</xdr:rowOff>
    </xdr:from>
    <xdr:to>
      <xdr:col>24</xdr:col>
      <xdr:colOff>152400</xdr:colOff>
      <xdr:row>30</xdr:row>
      <xdr:rowOff>24747</xdr:rowOff>
    </xdr:to>
    <xdr:cxnSp macro="">
      <xdr:nvCxnSpPr>
        <xdr:cNvPr id="62" name="直線コネクタ 61">
          <a:extLst>
            <a:ext uri="{FF2B5EF4-FFF2-40B4-BE49-F238E27FC236}">
              <a16:creationId xmlns="" xmlns:a16="http://schemas.microsoft.com/office/drawing/2014/main" id="{00000000-0008-0000-0700-00003E000000}"/>
            </a:ext>
          </a:extLst>
        </xdr:cNvPr>
        <xdr:cNvCxnSpPr/>
      </xdr:nvCxnSpPr>
      <xdr:spPr>
        <a:xfrm>
          <a:off x="4546600" y="5168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5152</xdr:rowOff>
    </xdr:from>
    <xdr:to>
      <xdr:col>24</xdr:col>
      <xdr:colOff>63500</xdr:colOff>
      <xdr:row>32</xdr:row>
      <xdr:rowOff>30299</xdr:rowOff>
    </xdr:to>
    <xdr:cxnSp macro="">
      <xdr:nvCxnSpPr>
        <xdr:cNvPr id="63" name="直線コネクタ 62">
          <a:extLst>
            <a:ext uri="{FF2B5EF4-FFF2-40B4-BE49-F238E27FC236}">
              <a16:creationId xmlns="" xmlns:a16="http://schemas.microsoft.com/office/drawing/2014/main" id="{00000000-0008-0000-0700-00003F000000}"/>
            </a:ext>
          </a:extLst>
        </xdr:cNvPr>
        <xdr:cNvCxnSpPr/>
      </xdr:nvCxnSpPr>
      <xdr:spPr>
        <a:xfrm flipV="1">
          <a:off x="3797300" y="5491552"/>
          <a:ext cx="838200" cy="25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12790</xdr:rowOff>
    </xdr:from>
    <xdr:ext cx="469744" cy="259045"/>
    <xdr:sp macro="" textlink="">
      <xdr:nvSpPr>
        <xdr:cNvPr id="64" name="議会費平均値テキスト">
          <a:extLst>
            <a:ext uri="{FF2B5EF4-FFF2-40B4-BE49-F238E27FC236}">
              <a16:creationId xmlns="" xmlns:a16="http://schemas.microsoft.com/office/drawing/2014/main" id="{00000000-0008-0000-0700-000040000000}"/>
            </a:ext>
          </a:extLst>
        </xdr:cNvPr>
        <xdr:cNvSpPr txBox="1"/>
      </xdr:nvSpPr>
      <xdr:spPr>
        <a:xfrm>
          <a:off x="4686300" y="58420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34363</xdr:rowOff>
    </xdr:from>
    <xdr:to>
      <xdr:col>24</xdr:col>
      <xdr:colOff>114300</xdr:colOff>
      <xdr:row>34</xdr:row>
      <xdr:rowOff>135963</xdr:rowOff>
    </xdr:to>
    <xdr:sp macro="" textlink="">
      <xdr:nvSpPr>
        <xdr:cNvPr id="65" name="フローチャート: 判断 64">
          <a:extLst>
            <a:ext uri="{FF2B5EF4-FFF2-40B4-BE49-F238E27FC236}">
              <a16:creationId xmlns="" xmlns:a16="http://schemas.microsoft.com/office/drawing/2014/main" id="{00000000-0008-0000-0700-000041000000}"/>
            </a:ext>
          </a:extLst>
        </xdr:cNvPr>
        <xdr:cNvSpPr/>
      </xdr:nvSpPr>
      <xdr:spPr>
        <a:xfrm>
          <a:off x="4584700" y="586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23114</xdr:rowOff>
    </xdr:from>
    <xdr:to>
      <xdr:col>19</xdr:col>
      <xdr:colOff>177800</xdr:colOff>
      <xdr:row>32</xdr:row>
      <xdr:rowOff>30299</xdr:rowOff>
    </xdr:to>
    <xdr:cxnSp macro="">
      <xdr:nvCxnSpPr>
        <xdr:cNvPr id="66" name="直線コネクタ 65">
          <a:extLst>
            <a:ext uri="{FF2B5EF4-FFF2-40B4-BE49-F238E27FC236}">
              <a16:creationId xmlns="" xmlns:a16="http://schemas.microsoft.com/office/drawing/2014/main" id="{00000000-0008-0000-0700-000042000000}"/>
            </a:ext>
          </a:extLst>
        </xdr:cNvPr>
        <xdr:cNvCxnSpPr/>
      </xdr:nvCxnSpPr>
      <xdr:spPr>
        <a:xfrm>
          <a:off x="2908300" y="5509514"/>
          <a:ext cx="889000" cy="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33</xdr:row>
      <xdr:rowOff>157480</xdr:rowOff>
    </xdr:from>
    <xdr:to>
      <xdr:col>20</xdr:col>
      <xdr:colOff>38100</xdr:colOff>
      <xdr:row>34</xdr:row>
      <xdr:rowOff>87630</xdr:rowOff>
    </xdr:to>
    <xdr:sp macro="" textlink="">
      <xdr:nvSpPr>
        <xdr:cNvPr id="67" name="フローチャート: 判断 66">
          <a:extLst>
            <a:ext uri="{FF2B5EF4-FFF2-40B4-BE49-F238E27FC236}">
              <a16:creationId xmlns="" xmlns:a16="http://schemas.microsoft.com/office/drawing/2014/main" id="{00000000-0008-0000-0700-000043000000}"/>
            </a:ext>
          </a:extLst>
        </xdr:cNvPr>
        <xdr:cNvSpPr/>
      </xdr:nvSpPr>
      <xdr:spPr>
        <a:xfrm>
          <a:off x="3746500" y="5815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78757</xdr:rowOff>
    </xdr:from>
    <xdr:ext cx="469744" cy="259045"/>
    <xdr:sp macro="" textlink="">
      <xdr:nvSpPr>
        <xdr:cNvPr id="68" name="テキスト ボックス 67">
          <a:extLst>
            <a:ext uri="{FF2B5EF4-FFF2-40B4-BE49-F238E27FC236}">
              <a16:creationId xmlns="" xmlns:a16="http://schemas.microsoft.com/office/drawing/2014/main" id="{00000000-0008-0000-0700-000044000000}"/>
            </a:ext>
          </a:extLst>
        </xdr:cNvPr>
        <xdr:cNvSpPr txBox="1"/>
      </xdr:nvSpPr>
      <xdr:spPr>
        <a:xfrm>
          <a:off x="3562428" y="5908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23114</xdr:rowOff>
    </xdr:from>
    <xdr:to>
      <xdr:col>15</xdr:col>
      <xdr:colOff>50800</xdr:colOff>
      <xdr:row>32</xdr:row>
      <xdr:rowOff>84183</xdr:rowOff>
    </xdr:to>
    <xdr:cxnSp macro="">
      <xdr:nvCxnSpPr>
        <xdr:cNvPr id="69" name="直線コネクタ 68">
          <a:extLst>
            <a:ext uri="{FF2B5EF4-FFF2-40B4-BE49-F238E27FC236}">
              <a16:creationId xmlns="" xmlns:a16="http://schemas.microsoft.com/office/drawing/2014/main" id="{00000000-0008-0000-0700-000045000000}"/>
            </a:ext>
          </a:extLst>
        </xdr:cNvPr>
        <xdr:cNvCxnSpPr/>
      </xdr:nvCxnSpPr>
      <xdr:spPr>
        <a:xfrm flipV="1">
          <a:off x="2019300" y="5509514"/>
          <a:ext cx="889000" cy="6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23259</xdr:rowOff>
    </xdr:from>
    <xdr:to>
      <xdr:col>15</xdr:col>
      <xdr:colOff>101600</xdr:colOff>
      <xdr:row>34</xdr:row>
      <xdr:rowOff>124859</xdr:rowOff>
    </xdr:to>
    <xdr:sp macro="" textlink="">
      <xdr:nvSpPr>
        <xdr:cNvPr id="70" name="フローチャート: 判断 69">
          <a:extLst>
            <a:ext uri="{FF2B5EF4-FFF2-40B4-BE49-F238E27FC236}">
              <a16:creationId xmlns="" xmlns:a16="http://schemas.microsoft.com/office/drawing/2014/main" id="{00000000-0008-0000-0700-000046000000}"/>
            </a:ext>
          </a:extLst>
        </xdr:cNvPr>
        <xdr:cNvSpPr/>
      </xdr:nvSpPr>
      <xdr:spPr>
        <a:xfrm>
          <a:off x="2857500" y="585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115986</xdr:rowOff>
    </xdr:from>
    <xdr:ext cx="469744" cy="259045"/>
    <xdr:sp macro="" textlink="">
      <xdr:nvSpPr>
        <xdr:cNvPr id="71" name="テキスト ボックス 70">
          <a:extLst>
            <a:ext uri="{FF2B5EF4-FFF2-40B4-BE49-F238E27FC236}">
              <a16:creationId xmlns="" xmlns:a16="http://schemas.microsoft.com/office/drawing/2014/main" id="{00000000-0008-0000-0700-000047000000}"/>
            </a:ext>
          </a:extLst>
        </xdr:cNvPr>
        <xdr:cNvSpPr txBox="1"/>
      </xdr:nvSpPr>
      <xdr:spPr>
        <a:xfrm>
          <a:off x="2673428" y="5945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158968</xdr:rowOff>
    </xdr:from>
    <xdr:to>
      <xdr:col>10</xdr:col>
      <xdr:colOff>114300</xdr:colOff>
      <xdr:row>32</xdr:row>
      <xdr:rowOff>84183</xdr:rowOff>
    </xdr:to>
    <xdr:cxnSp macro="">
      <xdr:nvCxnSpPr>
        <xdr:cNvPr id="72" name="直線コネクタ 71">
          <a:extLst>
            <a:ext uri="{FF2B5EF4-FFF2-40B4-BE49-F238E27FC236}">
              <a16:creationId xmlns="" xmlns:a16="http://schemas.microsoft.com/office/drawing/2014/main" id="{00000000-0008-0000-0700-000048000000}"/>
            </a:ext>
          </a:extLst>
        </xdr:cNvPr>
        <xdr:cNvCxnSpPr/>
      </xdr:nvCxnSpPr>
      <xdr:spPr>
        <a:xfrm>
          <a:off x="1130300" y="5473918"/>
          <a:ext cx="889000" cy="96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4971</xdr:rowOff>
    </xdr:from>
    <xdr:to>
      <xdr:col>10</xdr:col>
      <xdr:colOff>165100</xdr:colOff>
      <xdr:row>34</xdr:row>
      <xdr:rowOff>106571</xdr:rowOff>
    </xdr:to>
    <xdr:sp macro="" textlink="">
      <xdr:nvSpPr>
        <xdr:cNvPr id="73" name="フローチャート: 判断 72">
          <a:extLst>
            <a:ext uri="{FF2B5EF4-FFF2-40B4-BE49-F238E27FC236}">
              <a16:creationId xmlns="" xmlns:a16="http://schemas.microsoft.com/office/drawing/2014/main" id="{00000000-0008-0000-0700-000049000000}"/>
            </a:ext>
          </a:extLst>
        </xdr:cNvPr>
        <xdr:cNvSpPr/>
      </xdr:nvSpPr>
      <xdr:spPr>
        <a:xfrm>
          <a:off x="1968500" y="583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97698</xdr:rowOff>
    </xdr:from>
    <xdr:ext cx="469744" cy="259045"/>
    <xdr:sp macro="" textlink="">
      <xdr:nvSpPr>
        <xdr:cNvPr id="74" name="テキスト ボックス 73">
          <a:extLst>
            <a:ext uri="{FF2B5EF4-FFF2-40B4-BE49-F238E27FC236}">
              <a16:creationId xmlns="" xmlns:a16="http://schemas.microsoft.com/office/drawing/2014/main" id="{00000000-0008-0000-0700-00004A000000}"/>
            </a:ext>
          </a:extLst>
        </xdr:cNvPr>
        <xdr:cNvSpPr txBox="1"/>
      </xdr:nvSpPr>
      <xdr:spPr>
        <a:xfrm>
          <a:off x="1784428" y="592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10196</xdr:rowOff>
    </xdr:from>
    <xdr:to>
      <xdr:col>6</xdr:col>
      <xdr:colOff>38100</xdr:colOff>
      <xdr:row>34</xdr:row>
      <xdr:rowOff>111796</xdr:rowOff>
    </xdr:to>
    <xdr:sp macro="" textlink="">
      <xdr:nvSpPr>
        <xdr:cNvPr id="75" name="フローチャート: 判断 74">
          <a:extLst>
            <a:ext uri="{FF2B5EF4-FFF2-40B4-BE49-F238E27FC236}">
              <a16:creationId xmlns="" xmlns:a16="http://schemas.microsoft.com/office/drawing/2014/main" id="{00000000-0008-0000-0700-00004B000000}"/>
            </a:ext>
          </a:extLst>
        </xdr:cNvPr>
        <xdr:cNvSpPr/>
      </xdr:nvSpPr>
      <xdr:spPr>
        <a:xfrm>
          <a:off x="1079500" y="5839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102923</xdr:rowOff>
    </xdr:from>
    <xdr:ext cx="469744" cy="259045"/>
    <xdr:sp macro="" textlink="">
      <xdr:nvSpPr>
        <xdr:cNvPr id="76" name="テキスト ボックス 75">
          <a:extLst>
            <a:ext uri="{FF2B5EF4-FFF2-40B4-BE49-F238E27FC236}">
              <a16:creationId xmlns="" xmlns:a16="http://schemas.microsoft.com/office/drawing/2014/main" id="{00000000-0008-0000-0700-00004C000000}"/>
            </a:ext>
          </a:extLst>
        </xdr:cNvPr>
        <xdr:cNvSpPr txBox="1"/>
      </xdr:nvSpPr>
      <xdr:spPr>
        <a:xfrm>
          <a:off x="895428" y="5932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125802</xdr:rowOff>
    </xdr:from>
    <xdr:to>
      <xdr:col>24</xdr:col>
      <xdr:colOff>114300</xdr:colOff>
      <xdr:row>32</xdr:row>
      <xdr:rowOff>55952</xdr:rowOff>
    </xdr:to>
    <xdr:sp macro="" textlink="">
      <xdr:nvSpPr>
        <xdr:cNvPr id="82" name="楕円 81">
          <a:extLst>
            <a:ext uri="{FF2B5EF4-FFF2-40B4-BE49-F238E27FC236}">
              <a16:creationId xmlns="" xmlns:a16="http://schemas.microsoft.com/office/drawing/2014/main" id="{00000000-0008-0000-0700-000052000000}"/>
            </a:ext>
          </a:extLst>
        </xdr:cNvPr>
        <xdr:cNvSpPr/>
      </xdr:nvSpPr>
      <xdr:spPr>
        <a:xfrm>
          <a:off x="4584700" y="544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148679</xdr:rowOff>
    </xdr:from>
    <xdr:ext cx="469744" cy="259045"/>
    <xdr:sp macro="" textlink="">
      <xdr:nvSpPr>
        <xdr:cNvPr id="83" name="議会費該当値テキスト">
          <a:extLst>
            <a:ext uri="{FF2B5EF4-FFF2-40B4-BE49-F238E27FC236}">
              <a16:creationId xmlns="" xmlns:a16="http://schemas.microsoft.com/office/drawing/2014/main" id="{00000000-0008-0000-0700-000053000000}"/>
            </a:ext>
          </a:extLst>
        </xdr:cNvPr>
        <xdr:cNvSpPr txBox="1"/>
      </xdr:nvSpPr>
      <xdr:spPr>
        <a:xfrm>
          <a:off x="4686300" y="5292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150949</xdr:rowOff>
    </xdr:from>
    <xdr:to>
      <xdr:col>20</xdr:col>
      <xdr:colOff>38100</xdr:colOff>
      <xdr:row>32</xdr:row>
      <xdr:rowOff>81099</xdr:rowOff>
    </xdr:to>
    <xdr:sp macro="" textlink="">
      <xdr:nvSpPr>
        <xdr:cNvPr id="84" name="楕円 83">
          <a:extLst>
            <a:ext uri="{FF2B5EF4-FFF2-40B4-BE49-F238E27FC236}">
              <a16:creationId xmlns="" xmlns:a16="http://schemas.microsoft.com/office/drawing/2014/main" id="{00000000-0008-0000-0700-000054000000}"/>
            </a:ext>
          </a:extLst>
        </xdr:cNvPr>
        <xdr:cNvSpPr/>
      </xdr:nvSpPr>
      <xdr:spPr>
        <a:xfrm>
          <a:off x="3746500" y="546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97626</xdr:rowOff>
    </xdr:from>
    <xdr:ext cx="469744" cy="259045"/>
    <xdr:sp macro="" textlink="">
      <xdr:nvSpPr>
        <xdr:cNvPr id="85" name="テキスト ボックス 84">
          <a:extLst>
            <a:ext uri="{FF2B5EF4-FFF2-40B4-BE49-F238E27FC236}">
              <a16:creationId xmlns="" xmlns:a16="http://schemas.microsoft.com/office/drawing/2014/main" id="{00000000-0008-0000-0700-000055000000}"/>
            </a:ext>
          </a:extLst>
        </xdr:cNvPr>
        <xdr:cNvSpPr txBox="1"/>
      </xdr:nvSpPr>
      <xdr:spPr>
        <a:xfrm>
          <a:off x="3562428" y="524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143764</xdr:rowOff>
    </xdr:from>
    <xdr:to>
      <xdr:col>15</xdr:col>
      <xdr:colOff>101600</xdr:colOff>
      <xdr:row>32</xdr:row>
      <xdr:rowOff>73914</xdr:rowOff>
    </xdr:to>
    <xdr:sp macro="" textlink="">
      <xdr:nvSpPr>
        <xdr:cNvPr id="86" name="楕円 85">
          <a:extLst>
            <a:ext uri="{FF2B5EF4-FFF2-40B4-BE49-F238E27FC236}">
              <a16:creationId xmlns="" xmlns:a16="http://schemas.microsoft.com/office/drawing/2014/main" id="{00000000-0008-0000-0700-000056000000}"/>
            </a:ext>
          </a:extLst>
        </xdr:cNvPr>
        <xdr:cNvSpPr/>
      </xdr:nvSpPr>
      <xdr:spPr>
        <a:xfrm>
          <a:off x="2857500" y="545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90441</xdr:rowOff>
    </xdr:from>
    <xdr:ext cx="469744" cy="259045"/>
    <xdr:sp macro="" textlink="">
      <xdr:nvSpPr>
        <xdr:cNvPr id="87" name="テキスト ボックス 86">
          <a:extLst>
            <a:ext uri="{FF2B5EF4-FFF2-40B4-BE49-F238E27FC236}">
              <a16:creationId xmlns="" xmlns:a16="http://schemas.microsoft.com/office/drawing/2014/main" id="{00000000-0008-0000-0700-000057000000}"/>
            </a:ext>
          </a:extLst>
        </xdr:cNvPr>
        <xdr:cNvSpPr txBox="1"/>
      </xdr:nvSpPr>
      <xdr:spPr>
        <a:xfrm>
          <a:off x="2673428" y="5233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33383</xdr:rowOff>
    </xdr:from>
    <xdr:to>
      <xdr:col>10</xdr:col>
      <xdr:colOff>165100</xdr:colOff>
      <xdr:row>32</xdr:row>
      <xdr:rowOff>134983</xdr:rowOff>
    </xdr:to>
    <xdr:sp macro="" textlink="">
      <xdr:nvSpPr>
        <xdr:cNvPr id="88" name="楕円 87">
          <a:extLst>
            <a:ext uri="{FF2B5EF4-FFF2-40B4-BE49-F238E27FC236}">
              <a16:creationId xmlns="" xmlns:a16="http://schemas.microsoft.com/office/drawing/2014/main" id="{00000000-0008-0000-0700-000058000000}"/>
            </a:ext>
          </a:extLst>
        </xdr:cNvPr>
        <xdr:cNvSpPr/>
      </xdr:nvSpPr>
      <xdr:spPr>
        <a:xfrm>
          <a:off x="1968500" y="5519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151510</xdr:rowOff>
    </xdr:from>
    <xdr:ext cx="469744" cy="259045"/>
    <xdr:sp macro="" textlink="">
      <xdr:nvSpPr>
        <xdr:cNvPr id="89" name="テキスト ボックス 88">
          <a:extLst>
            <a:ext uri="{FF2B5EF4-FFF2-40B4-BE49-F238E27FC236}">
              <a16:creationId xmlns="" xmlns:a16="http://schemas.microsoft.com/office/drawing/2014/main" id="{00000000-0008-0000-0700-000059000000}"/>
            </a:ext>
          </a:extLst>
        </xdr:cNvPr>
        <xdr:cNvSpPr txBox="1"/>
      </xdr:nvSpPr>
      <xdr:spPr>
        <a:xfrm>
          <a:off x="1784428" y="5295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108168</xdr:rowOff>
    </xdr:from>
    <xdr:to>
      <xdr:col>6</xdr:col>
      <xdr:colOff>38100</xdr:colOff>
      <xdr:row>32</xdr:row>
      <xdr:rowOff>38318</xdr:rowOff>
    </xdr:to>
    <xdr:sp macro="" textlink="">
      <xdr:nvSpPr>
        <xdr:cNvPr id="90" name="楕円 89">
          <a:extLst>
            <a:ext uri="{FF2B5EF4-FFF2-40B4-BE49-F238E27FC236}">
              <a16:creationId xmlns="" xmlns:a16="http://schemas.microsoft.com/office/drawing/2014/main" id="{00000000-0008-0000-0700-00005A000000}"/>
            </a:ext>
          </a:extLst>
        </xdr:cNvPr>
        <xdr:cNvSpPr/>
      </xdr:nvSpPr>
      <xdr:spPr>
        <a:xfrm>
          <a:off x="1079500" y="542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54845</xdr:rowOff>
    </xdr:from>
    <xdr:ext cx="469744" cy="259045"/>
    <xdr:sp macro="" textlink="">
      <xdr:nvSpPr>
        <xdr:cNvPr id="91" name="テキスト ボックス 90">
          <a:extLst>
            <a:ext uri="{FF2B5EF4-FFF2-40B4-BE49-F238E27FC236}">
              <a16:creationId xmlns="" xmlns:a16="http://schemas.microsoft.com/office/drawing/2014/main" id="{00000000-0008-0000-0700-00005B000000}"/>
            </a:ext>
          </a:extLst>
        </xdr:cNvPr>
        <xdr:cNvSpPr txBox="1"/>
      </xdr:nvSpPr>
      <xdr:spPr>
        <a:xfrm>
          <a:off x="895428" y="519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 xmlns:a16="http://schemas.microsoft.com/office/drawing/2014/main" id="{00000000-0008-0000-0700-000066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a:extLst>
            <a:ext uri="{FF2B5EF4-FFF2-40B4-BE49-F238E27FC236}">
              <a16:creationId xmlns="" xmlns:a16="http://schemas.microsoft.com/office/drawing/2014/main" id="{00000000-0008-0000-0700-000067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57</xdr:row>
      <xdr:rowOff>168927</xdr:rowOff>
    </xdr:from>
    <xdr:ext cx="595419" cy="259045"/>
    <xdr:sp macro="" textlink="">
      <xdr:nvSpPr>
        <xdr:cNvPr id="104" name="テキスト ボックス 103">
          <a:extLst>
            <a:ext uri="{FF2B5EF4-FFF2-40B4-BE49-F238E27FC236}">
              <a16:creationId xmlns="" xmlns:a16="http://schemas.microsoft.com/office/drawing/2014/main" id="{00000000-0008-0000-0700-000068000000}"/>
            </a:ext>
          </a:extLst>
        </xdr:cNvPr>
        <xdr:cNvSpPr txBox="1"/>
      </xdr:nvSpPr>
      <xdr:spPr>
        <a:xfrm>
          <a:off x="166581" y="9941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a:extLst>
            <a:ext uri="{FF2B5EF4-FFF2-40B4-BE49-F238E27FC236}">
              <a16:creationId xmlns="" xmlns:a16="http://schemas.microsoft.com/office/drawing/2014/main" id="{00000000-0008-0000-0700-000069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6" name="テキスト ボックス 105">
          <a:extLst>
            <a:ext uri="{FF2B5EF4-FFF2-40B4-BE49-F238E27FC236}">
              <a16:creationId xmlns="" xmlns:a16="http://schemas.microsoft.com/office/drawing/2014/main" id="{00000000-0008-0000-0700-00006A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a:extLst>
            <a:ext uri="{FF2B5EF4-FFF2-40B4-BE49-F238E27FC236}">
              <a16:creationId xmlns="" xmlns:a16="http://schemas.microsoft.com/office/drawing/2014/main" id="{00000000-0008-0000-0700-00006B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8" name="テキスト ボックス 107">
          <a:extLst>
            <a:ext uri="{FF2B5EF4-FFF2-40B4-BE49-F238E27FC236}">
              <a16:creationId xmlns="" xmlns:a16="http://schemas.microsoft.com/office/drawing/2014/main" id="{00000000-0008-0000-0700-00006C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a:extLst>
            <a:ext uri="{FF2B5EF4-FFF2-40B4-BE49-F238E27FC236}">
              <a16:creationId xmlns="" xmlns:a16="http://schemas.microsoft.com/office/drawing/2014/main" id="{00000000-0008-0000-0700-00006D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10" name="テキスト ボックス 109">
          <a:extLst>
            <a:ext uri="{FF2B5EF4-FFF2-40B4-BE49-F238E27FC236}">
              <a16:creationId xmlns="" xmlns:a16="http://schemas.microsoft.com/office/drawing/2014/main" id="{00000000-0008-0000-0700-00006E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134319</xdr:rowOff>
    </xdr:from>
    <xdr:to>
      <xdr:col>24</xdr:col>
      <xdr:colOff>62865</xdr:colOff>
      <xdr:row>58</xdr:row>
      <xdr:rowOff>115505</xdr:rowOff>
    </xdr:to>
    <xdr:cxnSp macro="">
      <xdr:nvCxnSpPr>
        <xdr:cNvPr id="114" name="直線コネクタ 113">
          <a:extLst>
            <a:ext uri="{FF2B5EF4-FFF2-40B4-BE49-F238E27FC236}">
              <a16:creationId xmlns="" xmlns:a16="http://schemas.microsoft.com/office/drawing/2014/main" id="{00000000-0008-0000-0700-000072000000}"/>
            </a:ext>
          </a:extLst>
        </xdr:cNvPr>
        <xdr:cNvCxnSpPr/>
      </xdr:nvCxnSpPr>
      <xdr:spPr>
        <a:xfrm flipV="1">
          <a:off x="4633595" y="8706819"/>
          <a:ext cx="1270" cy="1352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119332</xdr:rowOff>
    </xdr:from>
    <xdr:ext cx="599010" cy="259045"/>
    <xdr:sp macro="" textlink="">
      <xdr:nvSpPr>
        <xdr:cNvPr id="115" name="総務費最小値テキスト">
          <a:extLst>
            <a:ext uri="{FF2B5EF4-FFF2-40B4-BE49-F238E27FC236}">
              <a16:creationId xmlns="" xmlns:a16="http://schemas.microsoft.com/office/drawing/2014/main" id="{00000000-0008-0000-0700-000073000000}"/>
            </a:ext>
          </a:extLst>
        </xdr:cNvPr>
        <xdr:cNvSpPr txBox="1"/>
      </xdr:nvSpPr>
      <xdr:spPr>
        <a:xfrm>
          <a:off x="4686300" y="10063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115505</xdr:rowOff>
    </xdr:from>
    <xdr:to>
      <xdr:col>24</xdr:col>
      <xdr:colOff>152400</xdr:colOff>
      <xdr:row>58</xdr:row>
      <xdr:rowOff>115505</xdr:rowOff>
    </xdr:to>
    <xdr:cxnSp macro="">
      <xdr:nvCxnSpPr>
        <xdr:cNvPr id="116" name="直線コネクタ 115">
          <a:extLst>
            <a:ext uri="{FF2B5EF4-FFF2-40B4-BE49-F238E27FC236}">
              <a16:creationId xmlns="" xmlns:a16="http://schemas.microsoft.com/office/drawing/2014/main" id="{00000000-0008-0000-0700-000074000000}"/>
            </a:ext>
          </a:extLst>
        </xdr:cNvPr>
        <xdr:cNvCxnSpPr/>
      </xdr:nvCxnSpPr>
      <xdr:spPr>
        <a:xfrm>
          <a:off x="4546600" y="10059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80996</xdr:rowOff>
    </xdr:from>
    <xdr:ext cx="599010" cy="259045"/>
    <xdr:sp macro="" textlink="">
      <xdr:nvSpPr>
        <xdr:cNvPr id="117" name="総務費最大値テキスト">
          <a:extLst>
            <a:ext uri="{FF2B5EF4-FFF2-40B4-BE49-F238E27FC236}">
              <a16:creationId xmlns="" xmlns:a16="http://schemas.microsoft.com/office/drawing/2014/main" id="{00000000-0008-0000-0700-000075000000}"/>
            </a:ext>
          </a:extLst>
        </xdr:cNvPr>
        <xdr:cNvSpPr txBox="1"/>
      </xdr:nvSpPr>
      <xdr:spPr>
        <a:xfrm>
          <a:off x="4686300" y="8482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401,177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134319</xdr:rowOff>
    </xdr:from>
    <xdr:to>
      <xdr:col>24</xdr:col>
      <xdr:colOff>152400</xdr:colOff>
      <xdr:row>50</xdr:row>
      <xdr:rowOff>134319</xdr:rowOff>
    </xdr:to>
    <xdr:cxnSp macro="">
      <xdr:nvCxnSpPr>
        <xdr:cNvPr id="118" name="直線コネクタ 117">
          <a:extLst>
            <a:ext uri="{FF2B5EF4-FFF2-40B4-BE49-F238E27FC236}">
              <a16:creationId xmlns="" xmlns:a16="http://schemas.microsoft.com/office/drawing/2014/main" id="{00000000-0008-0000-0700-000076000000}"/>
            </a:ext>
          </a:extLst>
        </xdr:cNvPr>
        <xdr:cNvCxnSpPr/>
      </xdr:nvCxnSpPr>
      <xdr:spPr>
        <a:xfrm>
          <a:off x="4546600" y="87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27315</xdr:rowOff>
    </xdr:from>
    <xdr:to>
      <xdr:col>24</xdr:col>
      <xdr:colOff>63500</xdr:colOff>
      <xdr:row>58</xdr:row>
      <xdr:rowOff>71198</xdr:rowOff>
    </xdr:to>
    <xdr:cxnSp macro="">
      <xdr:nvCxnSpPr>
        <xdr:cNvPr id="119" name="直線コネクタ 118">
          <a:extLst>
            <a:ext uri="{FF2B5EF4-FFF2-40B4-BE49-F238E27FC236}">
              <a16:creationId xmlns="" xmlns:a16="http://schemas.microsoft.com/office/drawing/2014/main" id="{00000000-0008-0000-0700-000077000000}"/>
            </a:ext>
          </a:extLst>
        </xdr:cNvPr>
        <xdr:cNvCxnSpPr/>
      </xdr:nvCxnSpPr>
      <xdr:spPr>
        <a:xfrm flipV="1">
          <a:off x="3797300" y="9285615"/>
          <a:ext cx="838200" cy="729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45879</xdr:rowOff>
    </xdr:from>
    <xdr:ext cx="599010" cy="259045"/>
    <xdr:sp macro="" textlink="">
      <xdr:nvSpPr>
        <xdr:cNvPr id="120" name="総務費平均値テキスト">
          <a:extLst>
            <a:ext uri="{FF2B5EF4-FFF2-40B4-BE49-F238E27FC236}">
              <a16:creationId xmlns="" xmlns:a16="http://schemas.microsoft.com/office/drawing/2014/main" id="{00000000-0008-0000-0700-000078000000}"/>
            </a:ext>
          </a:extLst>
        </xdr:cNvPr>
        <xdr:cNvSpPr txBox="1"/>
      </xdr:nvSpPr>
      <xdr:spPr>
        <a:xfrm>
          <a:off x="4686300" y="94756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67452</xdr:rowOff>
    </xdr:from>
    <xdr:to>
      <xdr:col>24</xdr:col>
      <xdr:colOff>114300</xdr:colOff>
      <xdr:row>55</xdr:row>
      <xdr:rowOff>169052</xdr:rowOff>
    </xdr:to>
    <xdr:sp macro="" textlink="">
      <xdr:nvSpPr>
        <xdr:cNvPr id="121" name="フローチャート: 判断 120">
          <a:extLst>
            <a:ext uri="{FF2B5EF4-FFF2-40B4-BE49-F238E27FC236}">
              <a16:creationId xmlns="" xmlns:a16="http://schemas.microsoft.com/office/drawing/2014/main" id="{00000000-0008-0000-0700-000079000000}"/>
            </a:ext>
          </a:extLst>
        </xdr:cNvPr>
        <xdr:cNvSpPr/>
      </xdr:nvSpPr>
      <xdr:spPr>
        <a:xfrm>
          <a:off x="4584700" y="9497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71198</xdr:rowOff>
    </xdr:from>
    <xdr:to>
      <xdr:col>19</xdr:col>
      <xdr:colOff>177800</xdr:colOff>
      <xdr:row>58</xdr:row>
      <xdr:rowOff>116305</xdr:rowOff>
    </xdr:to>
    <xdr:cxnSp macro="">
      <xdr:nvCxnSpPr>
        <xdr:cNvPr id="122" name="直線コネクタ 121">
          <a:extLst>
            <a:ext uri="{FF2B5EF4-FFF2-40B4-BE49-F238E27FC236}">
              <a16:creationId xmlns="" xmlns:a16="http://schemas.microsoft.com/office/drawing/2014/main" id="{00000000-0008-0000-0700-00007A000000}"/>
            </a:ext>
          </a:extLst>
        </xdr:cNvPr>
        <xdr:cNvCxnSpPr/>
      </xdr:nvCxnSpPr>
      <xdr:spPr>
        <a:xfrm flipV="1">
          <a:off x="2908300" y="10015298"/>
          <a:ext cx="889000" cy="45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107152</xdr:rowOff>
    </xdr:from>
    <xdr:to>
      <xdr:col>20</xdr:col>
      <xdr:colOff>38100</xdr:colOff>
      <xdr:row>59</xdr:row>
      <xdr:rowOff>37302</xdr:rowOff>
    </xdr:to>
    <xdr:sp macro="" textlink="">
      <xdr:nvSpPr>
        <xdr:cNvPr id="123" name="フローチャート: 判断 122">
          <a:extLst>
            <a:ext uri="{FF2B5EF4-FFF2-40B4-BE49-F238E27FC236}">
              <a16:creationId xmlns="" xmlns:a16="http://schemas.microsoft.com/office/drawing/2014/main" id="{00000000-0008-0000-0700-00007B000000}"/>
            </a:ext>
          </a:extLst>
        </xdr:cNvPr>
        <xdr:cNvSpPr/>
      </xdr:nvSpPr>
      <xdr:spPr>
        <a:xfrm>
          <a:off x="3746500" y="1005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28429</xdr:rowOff>
    </xdr:from>
    <xdr:ext cx="534377" cy="259045"/>
    <xdr:sp macro="" textlink="">
      <xdr:nvSpPr>
        <xdr:cNvPr id="124" name="テキスト ボックス 123">
          <a:extLst>
            <a:ext uri="{FF2B5EF4-FFF2-40B4-BE49-F238E27FC236}">
              <a16:creationId xmlns="" xmlns:a16="http://schemas.microsoft.com/office/drawing/2014/main" id="{00000000-0008-0000-0700-00007C000000}"/>
            </a:ext>
          </a:extLst>
        </xdr:cNvPr>
        <xdr:cNvSpPr txBox="1"/>
      </xdr:nvSpPr>
      <xdr:spPr>
        <a:xfrm>
          <a:off x="3530111" y="10143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116305</xdr:rowOff>
    </xdr:from>
    <xdr:to>
      <xdr:col>15</xdr:col>
      <xdr:colOff>50800</xdr:colOff>
      <xdr:row>59</xdr:row>
      <xdr:rowOff>38622</xdr:rowOff>
    </xdr:to>
    <xdr:cxnSp macro="">
      <xdr:nvCxnSpPr>
        <xdr:cNvPr id="125" name="直線コネクタ 124">
          <a:extLst>
            <a:ext uri="{FF2B5EF4-FFF2-40B4-BE49-F238E27FC236}">
              <a16:creationId xmlns="" xmlns:a16="http://schemas.microsoft.com/office/drawing/2014/main" id="{00000000-0008-0000-0700-00007D000000}"/>
            </a:ext>
          </a:extLst>
        </xdr:cNvPr>
        <xdr:cNvCxnSpPr/>
      </xdr:nvCxnSpPr>
      <xdr:spPr>
        <a:xfrm flipV="1">
          <a:off x="2019300" y="10060405"/>
          <a:ext cx="889000" cy="93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47098</xdr:rowOff>
    </xdr:from>
    <xdr:to>
      <xdr:col>15</xdr:col>
      <xdr:colOff>101600</xdr:colOff>
      <xdr:row>58</xdr:row>
      <xdr:rowOff>148698</xdr:rowOff>
    </xdr:to>
    <xdr:sp macro="" textlink="">
      <xdr:nvSpPr>
        <xdr:cNvPr id="126" name="フローチャート: 判断 125">
          <a:extLst>
            <a:ext uri="{FF2B5EF4-FFF2-40B4-BE49-F238E27FC236}">
              <a16:creationId xmlns="" xmlns:a16="http://schemas.microsoft.com/office/drawing/2014/main" id="{00000000-0008-0000-0700-00007E000000}"/>
            </a:ext>
          </a:extLst>
        </xdr:cNvPr>
        <xdr:cNvSpPr/>
      </xdr:nvSpPr>
      <xdr:spPr>
        <a:xfrm>
          <a:off x="2857500" y="999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165225</xdr:rowOff>
    </xdr:from>
    <xdr:ext cx="599010" cy="259045"/>
    <xdr:sp macro="" textlink="">
      <xdr:nvSpPr>
        <xdr:cNvPr id="127" name="テキスト ボックス 126">
          <a:extLst>
            <a:ext uri="{FF2B5EF4-FFF2-40B4-BE49-F238E27FC236}">
              <a16:creationId xmlns="" xmlns:a16="http://schemas.microsoft.com/office/drawing/2014/main" id="{00000000-0008-0000-0700-00007F000000}"/>
            </a:ext>
          </a:extLst>
        </xdr:cNvPr>
        <xdr:cNvSpPr txBox="1"/>
      </xdr:nvSpPr>
      <xdr:spPr>
        <a:xfrm>
          <a:off x="2608795" y="9766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38622</xdr:rowOff>
    </xdr:from>
    <xdr:to>
      <xdr:col>10</xdr:col>
      <xdr:colOff>114300</xdr:colOff>
      <xdr:row>59</xdr:row>
      <xdr:rowOff>74170</xdr:rowOff>
    </xdr:to>
    <xdr:cxnSp macro="">
      <xdr:nvCxnSpPr>
        <xdr:cNvPr id="128" name="直線コネクタ 127">
          <a:extLst>
            <a:ext uri="{FF2B5EF4-FFF2-40B4-BE49-F238E27FC236}">
              <a16:creationId xmlns="" xmlns:a16="http://schemas.microsoft.com/office/drawing/2014/main" id="{00000000-0008-0000-0700-000080000000}"/>
            </a:ext>
          </a:extLst>
        </xdr:cNvPr>
        <xdr:cNvCxnSpPr/>
      </xdr:nvCxnSpPr>
      <xdr:spPr>
        <a:xfrm flipV="1">
          <a:off x="1130300" y="10154172"/>
          <a:ext cx="889000" cy="35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168174</xdr:rowOff>
    </xdr:from>
    <xdr:to>
      <xdr:col>10</xdr:col>
      <xdr:colOff>165100</xdr:colOff>
      <xdr:row>59</xdr:row>
      <xdr:rowOff>98324</xdr:rowOff>
    </xdr:to>
    <xdr:sp macro="" textlink="">
      <xdr:nvSpPr>
        <xdr:cNvPr id="129" name="フローチャート: 判断 128">
          <a:extLst>
            <a:ext uri="{FF2B5EF4-FFF2-40B4-BE49-F238E27FC236}">
              <a16:creationId xmlns="" xmlns:a16="http://schemas.microsoft.com/office/drawing/2014/main" id="{00000000-0008-0000-0700-000081000000}"/>
            </a:ext>
          </a:extLst>
        </xdr:cNvPr>
        <xdr:cNvSpPr/>
      </xdr:nvSpPr>
      <xdr:spPr>
        <a:xfrm>
          <a:off x="1968500" y="1011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89451</xdr:rowOff>
    </xdr:from>
    <xdr:ext cx="534377" cy="259045"/>
    <xdr:sp macro="" textlink="">
      <xdr:nvSpPr>
        <xdr:cNvPr id="130" name="テキスト ボックス 129">
          <a:extLst>
            <a:ext uri="{FF2B5EF4-FFF2-40B4-BE49-F238E27FC236}">
              <a16:creationId xmlns="" xmlns:a16="http://schemas.microsoft.com/office/drawing/2014/main" id="{00000000-0008-0000-0700-000082000000}"/>
            </a:ext>
          </a:extLst>
        </xdr:cNvPr>
        <xdr:cNvSpPr txBox="1"/>
      </xdr:nvSpPr>
      <xdr:spPr>
        <a:xfrm>
          <a:off x="1752111" y="10205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2973</xdr:rowOff>
    </xdr:from>
    <xdr:to>
      <xdr:col>6</xdr:col>
      <xdr:colOff>38100</xdr:colOff>
      <xdr:row>59</xdr:row>
      <xdr:rowOff>104573</xdr:rowOff>
    </xdr:to>
    <xdr:sp macro="" textlink="">
      <xdr:nvSpPr>
        <xdr:cNvPr id="131" name="フローチャート: 判断 130">
          <a:extLst>
            <a:ext uri="{FF2B5EF4-FFF2-40B4-BE49-F238E27FC236}">
              <a16:creationId xmlns="" xmlns:a16="http://schemas.microsoft.com/office/drawing/2014/main" id="{00000000-0008-0000-0700-000083000000}"/>
            </a:ext>
          </a:extLst>
        </xdr:cNvPr>
        <xdr:cNvSpPr/>
      </xdr:nvSpPr>
      <xdr:spPr>
        <a:xfrm>
          <a:off x="1079500" y="10118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121100</xdr:rowOff>
    </xdr:from>
    <xdr:ext cx="534377" cy="259045"/>
    <xdr:sp macro="" textlink="">
      <xdr:nvSpPr>
        <xdr:cNvPr id="132" name="テキスト ボックス 131">
          <a:extLst>
            <a:ext uri="{FF2B5EF4-FFF2-40B4-BE49-F238E27FC236}">
              <a16:creationId xmlns="" xmlns:a16="http://schemas.microsoft.com/office/drawing/2014/main" id="{00000000-0008-0000-0700-000084000000}"/>
            </a:ext>
          </a:extLst>
        </xdr:cNvPr>
        <xdr:cNvSpPr txBox="1"/>
      </xdr:nvSpPr>
      <xdr:spPr>
        <a:xfrm>
          <a:off x="863111" y="9893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147965</xdr:rowOff>
    </xdr:from>
    <xdr:to>
      <xdr:col>24</xdr:col>
      <xdr:colOff>114300</xdr:colOff>
      <xdr:row>54</xdr:row>
      <xdr:rowOff>78115</xdr:rowOff>
    </xdr:to>
    <xdr:sp macro="" textlink="">
      <xdr:nvSpPr>
        <xdr:cNvPr id="138" name="楕円 137">
          <a:extLst>
            <a:ext uri="{FF2B5EF4-FFF2-40B4-BE49-F238E27FC236}">
              <a16:creationId xmlns="" xmlns:a16="http://schemas.microsoft.com/office/drawing/2014/main" id="{00000000-0008-0000-0700-00008A000000}"/>
            </a:ext>
          </a:extLst>
        </xdr:cNvPr>
        <xdr:cNvSpPr/>
      </xdr:nvSpPr>
      <xdr:spPr>
        <a:xfrm>
          <a:off x="4584700" y="923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170842</xdr:rowOff>
    </xdr:from>
    <xdr:ext cx="599010" cy="259045"/>
    <xdr:sp macro="" textlink="">
      <xdr:nvSpPr>
        <xdr:cNvPr id="139" name="総務費該当値テキスト">
          <a:extLst>
            <a:ext uri="{FF2B5EF4-FFF2-40B4-BE49-F238E27FC236}">
              <a16:creationId xmlns="" xmlns:a16="http://schemas.microsoft.com/office/drawing/2014/main" id="{00000000-0008-0000-0700-00008B000000}"/>
            </a:ext>
          </a:extLst>
        </xdr:cNvPr>
        <xdr:cNvSpPr txBox="1"/>
      </xdr:nvSpPr>
      <xdr:spPr>
        <a:xfrm>
          <a:off x="4686300" y="9086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20398</xdr:rowOff>
    </xdr:from>
    <xdr:to>
      <xdr:col>20</xdr:col>
      <xdr:colOff>38100</xdr:colOff>
      <xdr:row>58</xdr:row>
      <xdr:rowOff>121998</xdr:rowOff>
    </xdr:to>
    <xdr:sp macro="" textlink="">
      <xdr:nvSpPr>
        <xdr:cNvPr id="140" name="楕円 139">
          <a:extLst>
            <a:ext uri="{FF2B5EF4-FFF2-40B4-BE49-F238E27FC236}">
              <a16:creationId xmlns="" xmlns:a16="http://schemas.microsoft.com/office/drawing/2014/main" id="{00000000-0008-0000-0700-00008C000000}"/>
            </a:ext>
          </a:extLst>
        </xdr:cNvPr>
        <xdr:cNvSpPr/>
      </xdr:nvSpPr>
      <xdr:spPr>
        <a:xfrm>
          <a:off x="3746500" y="996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138525</xdr:rowOff>
    </xdr:from>
    <xdr:ext cx="599010" cy="259045"/>
    <xdr:sp macro="" textlink="">
      <xdr:nvSpPr>
        <xdr:cNvPr id="141" name="テキスト ボックス 140">
          <a:extLst>
            <a:ext uri="{FF2B5EF4-FFF2-40B4-BE49-F238E27FC236}">
              <a16:creationId xmlns="" xmlns:a16="http://schemas.microsoft.com/office/drawing/2014/main" id="{00000000-0008-0000-0700-00008D000000}"/>
            </a:ext>
          </a:extLst>
        </xdr:cNvPr>
        <xdr:cNvSpPr txBox="1"/>
      </xdr:nvSpPr>
      <xdr:spPr>
        <a:xfrm>
          <a:off x="3497795" y="9739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65505</xdr:rowOff>
    </xdr:from>
    <xdr:to>
      <xdr:col>15</xdr:col>
      <xdr:colOff>101600</xdr:colOff>
      <xdr:row>58</xdr:row>
      <xdr:rowOff>167105</xdr:rowOff>
    </xdr:to>
    <xdr:sp macro="" textlink="">
      <xdr:nvSpPr>
        <xdr:cNvPr id="142" name="楕円 141">
          <a:extLst>
            <a:ext uri="{FF2B5EF4-FFF2-40B4-BE49-F238E27FC236}">
              <a16:creationId xmlns="" xmlns:a16="http://schemas.microsoft.com/office/drawing/2014/main" id="{00000000-0008-0000-0700-00008E000000}"/>
            </a:ext>
          </a:extLst>
        </xdr:cNvPr>
        <xdr:cNvSpPr/>
      </xdr:nvSpPr>
      <xdr:spPr>
        <a:xfrm>
          <a:off x="2857500" y="10009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158232</xdr:rowOff>
    </xdr:from>
    <xdr:ext cx="599010" cy="259045"/>
    <xdr:sp macro="" textlink="">
      <xdr:nvSpPr>
        <xdr:cNvPr id="143" name="テキスト ボックス 142">
          <a:extLst>
            <a:ext uri="{FF2B5EF4-FFF2-40B4-BE49-F238E27FC236}">
              <a16:creationId xmlns="" xmlns:a16="http://schemas.microsoft.com/office/drawing/2014/main" id="{00000000-0008-0000-0700-00008F000000}"/>
            </a:ext>
          </a:extLst>
        </xdr:cNvPr>
        <xdr:cNvSpPr txBox="1"/>
      </xdr:nvSpPr>
      <xdr:spPr>
        <a:xfrm>
          <a:off x="2608795" y="10102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159272</xdr:rowOff>
    </xdr:from>
    <xdr:to>
      <xdr:col>10</xdr:col>
      <xdr:colOff>165100</xdr:colOff>
      <xdr:row>59</xdr:row>
      <xdr:rowOff>89422</xdr:rowOff>
    </xdr:to>
    <xdr:sp macro="" textlink="">
      <xdr:nvSpPr>
        <xdr:cNvPr id="144" name="楕円 143">
          <a:extLst>
            <a:ext uri="{FF2B5EF4-FFF2-40B4-BE49-F238E27FC236}">
              <a16:creationId xmlns="" xmlns:a16="http://schemas.microsoft.com/office/drawing/2014/main" id="{00000000-0008-0000-0700-000090000000}"/>
            </a:ext>
          </a:extLst>
        </xdr:cNvPr>
        <xdr:cNvSpPr/>
      </xdr:nvSpPr>
      <xdr:spPr>
        <a:xfrm>
          <a:off x="1968500" y="10103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105949</xdr:rowOff>
    </xdr:from>
    <xdr:ext cx="534377" cy="259045"/>
    <xdr:sp macro="" textlink="">
      <xdr:nvSpPr>
        <xdr:cNvPr id="145" name="テキスト ボックス 144">
          <a:extLst>
            <a:ext uri="{FF2B5EF4-FFF2-40B4-BE49-F238E27FC236}">
              <a16:creationId xmlns="" xmlns:a16="http://schemas.microsoft.com/office/drawing/2014/main" id="{00000000-0008-0000-0700-000091000000}"/>
            </a:ext>
          </a:extLst>
        </xdr:cNvPr>
        <xdr:cNvSpPr txBox="1"/>
      </xdr:nvSpPr>
      <xdr:spPr>
        <a:xfrm>
          <a:off x="1752111" y="9878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23370</xdr:rowOff>
    </xdr:from>
    <xdr:to>
      <xdr:col>6</xdr:col>
      <xdr:colOff>38100</xdr:colOff>
      <xdr:row>59</xdr:row>
      <xdr:rowOff>124970</xdr:rowOff>
    </xdr:to>
    <xdr:sp macro="" textlink="">
      <xdr:nvSpPr>
        <xdr:cNvPr id="146" name="楕円 145">
          <a:extLst>
            <a:ext uri="{FF2B5EF4-FFF2-40B4-BE49-F238E27FC236}">
              <a16:creationId xmlns="" xmlns:a16="http://schemas.microsoft.com/office/drawing/2014/main" id="{00000000-0008-0000-0700-000092000000}"/>
            </a:ext>
          </a:extLst>
        </xdr:cNvPr>
        <xdr:cNvSpPr/>
      </xdr:nvSpPr>
      <xdr:spPr>
        <a:xfrm>
          <a:off x="1079500" y="1013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116097</xdr:rowOff>
    </xdr:from>
    <xdr:ext cx="534377" cy="259045"/>
    <xdr:sp macro="" textlink="">
      <xdr:nvSpPr>
        <xdr:cNvPr id="147" name="テキスト ボックス 146">
          <a:extLst>
            <a:ext uri="{FF2B5EF4-FFF2-40B4-BE49-F238E27FC236}">
              <a16:creationId xmlns="" xmlns:a16="http://schemas.microsoft.com/office/drawing/2014/main" id="{00000000-0008-0000-0700-000093000000}"/>
            </a:ext>
          </a:extLst>
        </xdr:cNvPr>
        <xdr:cNvSpPr txBox="1"/>
      </xdr:nvSpPr>
      <xdr:spPr>
        <a:xfrm>
          <a:off x="863111" y="1023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37203</xdr:rowOff>
    </xdr:from>
    <xdr:to>
      <xdr:col>24</xdr:col>
      <xdr:colOff>62865</xdr:colOff>
      <xdr:row>78</xdr:row>
      <xdr:rowOff>166134</xdr:rowOff>
    </xdr:to>
    <xdr:cxnSp macro="">
      <xdr:nvCxnSpPr>
        <xdr:cNvPr id="172" name="直線コネクタ 171">
          <a:extLst>
            <a:ext uri="{FF2B5EF4-FFF2-40B4-BE49-F238E27FC236}">
              <a16:creationId xmlns="" xmlns:a16="http://schemas.microsoft.com/office/drawing/2014/main" id="{00000000-0008-0000-0700-0000AC000000}"/>
            </a:ext>
          </a:extLst>
        </xdr:cNvPr>
        <xdr:cNvCxnSpPr/>
      </xdr:nvCxnSpPr>
      <xdr:spPr>
        <a:xfrm flipV="1">
          <a:off x="4633595" y="12210153"/>
          <a:ext cx="1270" cy="1329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169961</xdr:rowOff>
    </xdr:from>
    <xdr:ext cx="599010" cy="259045"/>
    <xdr:sp macro="" textlink="">
      <xdr:nvSpPr>
        <xdr:cNvPr id="173" name="民生費最小値テキスト">
          <a:extLst>
            <a:ext uri="{FF2B5EF4-FFF2-40B4-BE49-F238E27FC236}">
              <a16:creationId xmlns="" xmlns:a16="http://schemas.microsoft.com/office/drawing/2014/main" id="{00000000-0008-0000-0700-0000AD000000}"/>
            </a:ext>
          </a:extLst>
        </xdr:cNvPr>
        <xdr:cNvSpPr txBox="1"/>
      </xdr:nvSpPr>
      <xdr:spPr>
        <a:xfrm>
          <a:off x="4686300" y="1354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166134</xdr:rowOff>
    </xdr:from>
    <xdr:to>
      <xdr:col>24</xdr:col>
      <xdr:colOff>152400</xdr:colOff>
      <xdr:row>78</xdr:row>
      <xdr:rowOff>166134</xdr:rowOff>
    </xdr:to>
    <xdr:cxnSp macro="">
      <xdr:nvCxnSpPr>
        <xdr:cNvPr id="174" name="直線コネクタ 173">
          <a:extLst>
            <a:ext uri="{FF2B5EF4-FFF2-40B4-BE49-F238E27FC236}">
              <a16:creationId xmlns="" xmlns:a16="http://schemas.microsoft.com/office/drawing/2014/main" id="{00000000-0008-0000-0700-0000AE000000}"/>
            </a:ext>
          </a:extLst>
        </xdr:cNvPr>
        <xdr:cNvCxnSpPr/>
      </xdr:nvCxnSpPr>
      <xdr:spPr>
        <a:xfrm>
          <a:off x="4546600" y="13539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155330</xdr:rowOff>
    </xdr:from>
    <xdr:ext cx="599010" cy="259045"/>
    <xdr:sp macro="" textlink="">
      <xdr:nvSpPr>
        <xdr:cNvPr id="175" name="民生費最大値テキスト">
          <a:extLst>
            <a:ext uri="{FF2B5EF4-FFF2-40B4-BE49-F238E27FC236}">
              <a16:creationId xmlns="" xmlns:a16="http://schemas.microsoft.com/office/drawing/2014/main" id="{00000000-0008-0000-0700-0000AF000000}"/>
            </a:ext>
          </a:extLst>
        </xdr:cNvPr>
        <xdr:cNvSpPr txBox="1"/>
      </xdr:nvSpPr>
      <xdr:spPr>
        <a:xfrm>
          <a:off x="4686300" y="11985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280,951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37203</xdr:rowOff>
    </xdr:from>
    <xdr:to>
      <xdr:col>24</xdr:col>
      <xdr:colOff>152400</xdr:colOff>
      <xdr:row>71</xdr:row>
      <xdr:rowOff>37203</xdr:rowOff>
    </xdr:to>
    <xdr:cxnSp macro="">
      <xdr:nvCxnSpPr>
        <xdr:cNvPr id="176" name="直線コネクタ 175">
          <a:extLst>
            <a:ext uri="{FF2B5EF4-FFF2-40B4-BE49-F238E27FC236}">
              <a16:creationId xmlns="" xmlns:a16="http://schemas.microsoft.com/office/drawing/2014/main" id="{00000000-0008-0000-0700-0000B0000000}"/>
            </a:ext>
          </a:extLst>
        </xdr:cNvPr>
        <xdr:cNvCxnSpPr/>
      </xdr:nvCxnSpPr>
      <xdr:spPr>
        <a:xfrm>
          <a:off x="4546600" y="12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4353</xdr:rowOff>
    </xdr:from>
    <xdr:to>
      <xdr:col>24</xdr:col>
      <xdr:colOff>63500</xdr:colOff>
      <xdr:row>73</xdr:row>
      <xdr:rowOff>139967</xdr:rowOff>
    </xdr:to>
    <xdr:cxnSp macro="">
      <xdr:nvCxnSpPr>
        <xdr:cNvPr id="177" name="直線コネクタ 176">
          <a:extLst>
            <a:ext uri="{FF2B5EF4-FFF2-40B4-BE49-F238E27FC236}">
              <a16:creationId xmlns="" xmlns:a16="http://schemas.microsoft.com/office/drawing/2014/main" id="{00000000-0008-0000-0700-0000B1000000}"/>
            </a:ext>
          </a:extLst>
        </xdr:cNvPr>
        <xdr:cNvCxnSpPr/>
      </xdr:nvCxnSpPr>
      <xdr:spPr>
        <a:xfrm>
          <a:off x="3797300" y="12520203"/>
          <a:ext cx="838200" cy="13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77508</xdr:rowOff>
    </xdr:from>
    <xdr:ext cx="599010" cy="259045"/>
    <xdr:sp macro="" textlink="">
      <xdr:nvSpPr>
        <xdr:cNvPr id="178" name="民生費平均値テキスト">
          <a:extLst>
            <a:ext uri="{FF2B5EF4-FFF2-40B4-BE49-F238E27FC236}">
              <a16:creationId xmlns="" xmlns:a16="http://schemas.microsoft.com/office/drawing/2014/main" id="{00000000-0008-0000-0700-0000B2000000}"/>
            </a:ext>
          </a:extLst>
        </xdr:cNvPr>
        <xdr:cNvSpPr txBox="1"/>
      </xdr:nvSpPr>
      <xdr:spPr>
        <a:xfrm>
          <a:off x="4686300" y="131077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99081</xdr:rowOff>
    </xdr:from>
    <xdr:to>
      <xdr:col>24</xdr:col>
      <xdr:colOff>114300</xdr:colOff>
      <xdr:row>77</xdr:row>
      <xdr:rowOff>29231</xdr:rowOff>
    </xdr:to>
    <xdr:sp macro="" textlink="">
      <xdr:nvSpPr>
        <xdr:cNvPr id="179" name="フローチャート: 判断 178">
          <a:extLst>
            <a:ext uri="{FF2B5EF4-FFF2-40B4-BE49-F238E27FC236}">
              <a16:creationId xmlns="" xmlns:a16="http://schemas.microsoft.com/office/drawing/2014/main" id="{00000000-0008-0000-0700-0000B3000000}"/>
            </a:ext>
          </a:extLst>
        </xdr:cNvPr>
        <xdr:cNvSpPr/>
      </xdr:nvSpPr>
      <xdr:spPr>
        <a:xfrm>
          <a:off x="4584700" y="1312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4353</xdr:rowOff>
    </xdr:from>
    <xdr:to>
      <xdr:col>19</xdr:col>
      <xdr:colOff>177800</xdr:colOff>
      <xdr:row>73</xdr:row>
      <xdr:rowOff>139593</xdr:rowOff>
    </xdr:to>
    <xdr:cxnSp macro="">
      <xdr:nvCxnSpPr>
        <xdr:cNvPr id="180" name="直線コネクタ 179">
          <a:extLst>
            <a:ext uri="{FF2B5EF4-FFF2-40B4-BE49-F238E27FC236}">
              <a16:creationId xmlns="" xmlns:a16="http://schemas.microsoft.com/office/drawing/2014/main" id="{00000000-0008-0000-0700-0000B4000000}"/>
            </a:ext>
          </a:extLst>
        </xdr:cNvPr>
        <xdr:cNvCxnSpPr/>
      </xdr:nvCxnSpPr>
      <xdr:spPr>
        <a:xfrm flipV="1">
          <a:off x="2908300" y="12520203"/>
          <a:ext cx="889000" cy="13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131671</xdr:rowOff>
    </xdr:from>
    <xdr:to>
      <xdr:col>20</xdr:col>
      <xdr:colOff>38100</xdr:colOff>
      <xdr:row>77</xdr:row>
      <xdr:rowOff>61821</xdr:rowOff>
    </xdr:to>
    <xdr:sp macro="" textlink="">
      <xdr:nvSpPr>
        <xdr:cNvPr id="181" name="フローチャート: 判断 180">
          <a:extLst>
            <a:ext uri="{FF2B5EF4-FFF2-40B4-BE49-F238E27FC236}">
              <a16:creationId xmlns="" xmlns:a16="http://schemas.microsoft.com/office/drawing/2014/main" id="{00000000-0008-0000-0700-0000B5000000}"/>
            </a:ext>
          </a:extLst>
        </xdr:cNvPr>
        <xdr:cNvSpPr/>
      </xdr:nvSpPr>
      <xdr:spPr>
        <a:xfrm>
          <a:off x="3746500" y="13161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52948</xdr:rowOff>
    </xdr:from>
    <xdr:ext cx="599010" cy="259045"/>
    <xdr:sp macro="" textlink="">
      <xdr:nvSpPr>
        <xdr:cNvPr id="182" name="テキスト ボックス 181">
          <a:extLst>
            <a:ext uri="{FF2B5EF4-FFF2-40B4-BE49-F238E27FC236}">
              <a16:creationId xmlns="" xmlns:a16="http://schemas.microsoft.com/office/drawing/2014/main" id="{00000000-0008-0000-0700-0000B6000000}"/>
            </a:ext>
          </a:extLst>
        </xdr:cNvPr>
        <xdr:cNvSpPr txBox="1"/>
      </xdr:nvSpPr>
      <xdr:spPr>
        <a:xfrm>
          <a:off x="3497795" y="13254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139593</xdr:rowOff>
    </xdr:from>
    <xdr:to>
      <xdr:col>15</xdr:col>
      <xdr:colOff>50800</xdr:colOff>
      <xdr:row>74</xdr:row>
      <xdr:rowOff>73856</xdr:rowOff>
    </xdr:to>
    <xdr:cxnSp macro="">
      <xdr:nvCxnSpPr>
        <xdr:cNvPr id="183" name="直線コネクタ 182">
          <a:extLst>
            <a:ext uri="{FF2B5EF4-FFF2-40B4-BE49-F238E27FC236}">
              <a16:creationId xmlns="" xmlns:a16="http://schemas.microsoft.com/office/drawing/2014/main" id="{00000000-0008-0000-0700-0000B7000000}"/>
            </a:ext>
          </a:extLst>
        </xdr:cNvPr>
        <xdr:cNvCxnSpPr/>
      </xdr:nvCxnSpPr>
      <xdr:spPr>
        <a:xfrm flipV="1">
          <a:off x="2019300" y="12655443"/>
          <a:ext cx="889000" cy="10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2467</xdr:rowOff>
    </xdr:from>
    <xdr:to>
      <xdr:col>15</xdr:col>
      <xdr:colOff>101600</xdr:colOff>
      <xdr:row>77</xdr:row>
      <xdr:rowOff>104067</xdr:rowOff>
    </xdr:to>
    <xdr:sp macro="" textlink="">
      <xdr:nvSpPr>
        <xdr:cNvPr id="184" name="フローチャート: 判断 183">
          <a:extLst>
            <a:ext uri="{FF2B5EF4-FFF2-40B4-BE49-F238E27FC236}">
              <a16:creationId xmlns="" xmlns:a16="http://schemas.microsoft.com/office/drawing/2014/main" id="{00000000-0008-0000-0700-0000B8000000}"/>
            </a:ext>
          </a:extLst>
        </xdr:cNvPr>
        <xdr:cNvSpPr/>
      </xdr:nvSpPr>
      <xdr:spPr>
        <a:xfrm>
          <a:off x="2857500" y="13204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95194</xdr:rowOff>
    </xdr:from>
    <xdr:ext cx="599010" cy="259045"/>
    <xdr:sp macro="" textlink="">
      <xdr:nvSpPr>
        <xdr:cNvPr id="185" name="テキスト ボックス 184">
          <a:extLst>
            <a:ext uri="{FF2B5EF4-FFF2-40B4-BE49-F238E27FC236}">
              <a16:creationId xmlns="" xmlns:a16="http://schemas.microsoft.com/office/drawing/2014/main" id="{00000000-0008-0000-0700-0000B9000000}"/>
            </a:ext>
          </a:extLst>
        </xdr:cNvPr>
        <xdr:cNvSpPr txBox="1"/>
      </xdr:nvSpPr>
      <xdr:spPr>
        <a:xfrm>
          <a:off x="2608795" y="13296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73856</xdr:rowOff>
    </xdr:from>
    <xdr:to>
      <xdr:col>10</xdr:col>
      <xdr:colOff>114300</xdr:colOff>
      <xdr:row>74</xdr:row>
      <xdr:rowOff>119637</xdr:rowOff>
    </xdr:to>
    <xdr:cxnSp macro="">
      <xdr:nvCxnSpPr>
        <xdr:cNvPr id="186" name="直線コネクタ 185">
          <a:extLst>
            <a:ext uri="{FF2B5EF4-FFF2-40B4-BE49-F238E27FC236}">
              <a16:creationId xmlns="" xmlns:a16="http://schemas.microsoft.com/office/drawing/2014/main" id="{00000000-0008-0000-0700-0000BA000000}"/>
            </a:ext>
          </a:extLst>
        </xdr:cNvPr>
        <xdr:cNvCxnSpPr/>
      </xdr:nvCxnSpPr>
      <xdr:spPr>
        <a:xfrm flipV="1">
          <a:off x="1130300" y="12761156"/>
          <a:ext cx="889000" cy="4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17097</xdr:rowOff>
    </xdr:from>
    <xdr:to>
      <xdr:col>10</xdr:col>
      <xdr:colOff>165100</xdr:colOff>
      <xdr:row>77</xdr:row>
      <xdr:rowOff>118697</xdr:rowOff>
    </xdr:to>
    <xdr:sp macro="" textlink="">
      <xdr:nvSpPr>
        <xdr:cNvPr id="187" name="フローチャート: 判断 186">
          <a:extLst>
            <a:ext uri="{FF2B5EF4-FFF2-40B4-BE49-F238E27FC236}">
              <a16:creationId xmlns="" xmlns:a16="http://schemas.microsoft.com/office/drawing/2014/main" id="{00000000-0008-0000-0700-0000BB000000}"/>
            </a:ext>
          </a:extLst>
        </xdr:cNvPr>
        <xdr:cNvSpPr/>
      </xdr:nvSpPr>
      <xdr:spPr>
        <a:xfrm>
          <a:off x="1968500" y="13218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109824</xdr:rowOff>
    </xdr:from>
    <xdr:ext cx="599010" cy="259045"/>
    <xdr:sp macro="" textlink="">
      <xdr:nvSpPr>
        <xdr:cNvPr id="188" name="テキスト ボックス 187">
          <a:extLst>
            <a:ext uri="{FF2B5EF4-FFF2-40B4-BE49-F238E27FC236}">
              <a16:creationId xmlns="" xmlns:a16="http://schemas.microsoft.com/office/drawing/2014/main" id="{00000000-0008-0000-0700-0000BC000000}"/>
            </a:ext>
          </a:extLst>
        </xdr:cNvPr>
        <xdr:cNvSpPr txBox="1"/>
      </xdr:nvSpPr>
      <xdr:spPr>
        <a:xfrm>
          <a:off x="1719795" y="13311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26240</xdr:rowOff>
    </xdr:from>
    <xdr:to>
      <xdr:col>6</xdr:col>
      <xdr:colOff>38100</xdr:colOff>
      <xdr:row>77</xdr:row>
      <xdr:rowOff>127840</xdr:rowOff>
    </xdr:to>
    <xdr:sp macro="" textlink="">
      <xdr:nvSpPr>
        <xdr:cNvPr id="189" name="フローチャート: 判断 188">
          <a:extLst>
            <a:ext uri="{FF2B5EF4-FFF2-40B4-BE49-F238E27FC236}">
              <a16:creationId xmlns="" xmlns:a16="http://schemas.microsoft.com/office/drawing/2014/main" id="{00000000-0008-0000-0700-0000BD000000}"/>
            </a:ext>
          </a:extLst>
        </xdr:cNvPr>
        <xdr:cNvSpPr/>
      </xdr:nvSpPr>
      <xdr:spPr>
        <a:xfrm>
          <a:off x="1079500" y="1322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118967</xdr:rowOff>
    </xdr:from>
    <xdr:ext cx="599010" cy="259045"/>
    <xdr:sp macro="" textlink="">
      <xdr:nvSpPr>
        <xdr:cNvPr id="190" name="テキスト ボックス 189">
          <a:extLst>
            <a:ext uri="{FF2B5EF4-FFF2-40B4-BE49-F238E27FC236}">
              <a16:creationId xmlns="" xmlns:a16="http://schemas.microsoft.com/office/drawing/2014/main" id="{00000000-0008-0000-0700-0000BE000000}"/>
            </a:ext>
          </a:extLst>
        </xdr:cNvPr>
        <xdr:cNvSpPr txBox="1"/>
      </xdr:nvSpPr>
      <xdr:spPr>
        <a:xfrm>
          <a:off x="830795" y="1332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89167</xdr:rowOff>
    </xdr:from>
    <xdr:to>
      <xdr:col>24</xdr:col>
      <xdr:colOff>114300</xdr:colOff>
      <xdr:row>74</xdr:row>
      <xdr:rowOff>19317</xdr:rowOff>
    </xdr:to>
    <xdr:sp macro="" textlink="">
      <xdr:nvSpPr>
        <xdr:cNvPr id="196" name="楕円 195">
          <a:extLst>
            <a:ext uri="{FF2B5EF4-FFF2-40B4-BE49-F238E27FC236}">
              <a16:creationId xmlns="" xmlns:a16="http://schemas.microsoft.com/office/drawing/2014/main" id="{00000000-0008-0000-0700-0000C4000000}"/>
            </a:ext>
          </a:extLst>
        </xdr:cNvPr>
        <xdr:cNvSpPr/>
      </xdr:nvSpPr>
      <xdr:spPr>
        <a:xfrm>
          <a:off x="4584700" y="1260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112044</xdr:rowOff>
    </xdr:from>
    <xdr:ext cx="599010" cy="259045"/>
    <xdr:sp macro="" textlink="">
      <xdr:nvSpPr>
        <xdr:cNvPr id="197" name="民生費該当値テキスト">
          <a:extLst>
            <a:ext uri="{FF2B5EF4-FFF2-40B4-BE49-F238E27FC236}">
              <a16:creationId xmlns="" xmlns:a16="http://schemas.microsoft.com/office/drawing/2014/main" id="{00000000-0008-0000-0700-0000C5000000}"/>
            </a:ext>
          </a:extLst>
        </xdr:cNvPr>
        <xdr:cNvSpPr txBox="1"/>
      </xdr:nvSpPr>
      <xdr:spPr>
        <a:xfrm>
          <a:off x="4686300" y="124564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125003</xdr:rowOff>
    </xdr:from>
    <xdr:to>
      <xdr:col>20</xdr:col>
      <xdr:colOff>38100</xdr:colOff>
      <xdr:row>73</xdr:row>
      <xdr:rowOff>55153</xdr:rowOff>
    </xdr:to>
    <xdr:sp macro="" textlink="">
      <xdr:nvSpPr>
        <xdr:cNvPr id="198" name="楕円 197">
          <a:extLst>
            <a:ext uri="{FF2B5EF4-FFF2-40B4-BE49-F238E27FC236}">
              <a16:creationId xmlns="" xmlns:a16="http://schemas.microsoft.com/office/drawing/2014/main" id="{00000000-0008-0000-0700-0000C6000000}"/>
            </a:ext>
          </a:extLst>
        </xdr:cNvPr>
        <xdr:cNvSpPr/>
      </xdr:nvSpPr>
      <xdr:spPr>
        <a:xfrm>
          <a:off x="3746500" y="1246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71680</xdr:rowOff>
    </xdr:from>
    <xdr:ext cx="599010" cy="259045"/>
    <xdr:sp macro="" textlink="">
      <xdr:nvSpPr>
        <xdr:cNvPr id="199" name="テキスト ボックス 198">
          <a:extLst>
            <a:ext uri="{FF2B5EF4-FFF2-40B4-BE49-F238E27FC236}">
              <a16:creationId xmlns="" xmlns:a16="http://schemas.microsoft.com/office/drawing/2014/main" id="{00000000-0008-0000-0700-0000C7000000}"/>
            </a:ext>
          </a:extLst>
        </xdr:cNvPr>
        <xdr:cNvSpPr txBox="1"/>
      </xdr:nvSpPr>
      <xdr:spPr>
        <a:xfrm>
          <a:off x="3497795" y="1224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88793</xdr:rowOff>
    </xdr:from>
    <xdr:to>
      <xdr:col>15</xdr:col>
      <xdr:colOff>101600</xdr:colOff>
      <xdr:row>74</xdr:row>
      <xdr:rowOff>18943</xdr:rowOff>
    </xdr:to>
    <xdr:sp macro="" textlink="">
      <xdr:nvSpPr>
        <xdr:cNvPr id="200" name="楕円 199">
          <a:extLst>
            <a:ext uri="{FF2B5EF4-FFF2-40B4-BE49-F238E27FC236}">
              <a16:creationId xmlns="" xmlns:a16="http://schemas.microsoft.com/office/drawing/2014/main" id="{00000000-0008-0000-0700-0000C8000000}"/>
            </a:ext>
          </a:extLst>
        </xdr:cNvPr>
        <xdr:cNvSpPr/>
      </xdr:nvSpPr>
      <xdr:spPr>
        <a:xfrm>
          <a:off x="2857500" y="12604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35470</xdr:rowOff>
    </xdr:from>
    <xdr:ext cx="599010" cy="259045"/>
    <xdr:sp macro="" textlink="">
      <xdr:nvSpPr>
        <xdr:cNvPr id="201" name="テキスト ボックス 200">
          <a:extLst>
            <a:ext uri="{FF2B5EF4-FFF2-40B4-BE49-F238E27FC236}">
              <a16:creationId xmlns="" xmlns:a16="http://schemas.microsoft.com/office/drawing/2014/main" id="{00000000-0008-0000-0700-0000C9000000}"/>
            </a:ext>
          </a:extLst>
        </xdr:cNvPr>
        <xdr:cNvSpPr txBox="1"/>
      </xdr:nvSpPr>
      <xdr:spPr>
        <a:xfrm>
          <a:off x="2608795" y="1237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23056</xdr:rowOff>
    </xdr:from>
    <xdr:to>
      <xdr:col>10</xdr:col>
      <xdr:colOff>165100</xdr:colOff>
      <xdr:row>74</xdr:row>
      <xdr:rowOff>124656</xdr:rowOff>
    </xdr:to>
    <xdr:sp macro="" textlink="">
      <xdr:nvSpPr>
        <xdr:cNvPr id="202" name="楕円 201">
          <a:extLst>
            <a:ext uri="{FF2B5EF4-FFF2-40B4-BE49-F238E27FC236}">
              <a16:creationId xmlns="" xmlns:a16="http://schemas.microsoft.com/office/drawing/2014/main" id="{00000000-0008-0000-0700-0000CA000000}"/>
            </a:ext>
          </a:extLst>
        </xdr:cNvPr>
        <xdr:cNvSpPr/>
      </xdr:nvSpPr>
      <xdr:spPr>
        <a:xfrm>
          <a:off x="1968500" y="1271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141183</xdr:rowOff>
    </xdr:from>
    <xdr:ext cx="599010" cy="259045"/>
    <xdr:sp macro="" textlink="">
      <xdr:nvSpPr>
        <xdr:cNvPr id="203" name="テキスト ボックス 202">
          <a:extLst>
            <a:ext uri="{FF2B5EF4-FFF2-40B4-BE49-F238E27FC236}">
              <a16:creationId xmlns="" xmlns:a16="http://schemas.microsoft.com/office/drawing/2014/main" id="{00000000-0008-0000-0700-0000CB000000}"/>
            </a:ext>
          </a:extLst>
        </xdr:cNvPr>
        <xdr:cNvSpPr txBox="1"/>
      </xdr:nvSpPr>
      <xdr:spPr>
        <a:xfrm>
          <a:off x="1719795" y="1248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68837</xdr:rowOff>
    </xdr:from>
    <xdr:to>
      <xdr:col>6</xdr:col>
      <xdr:colOff>38100</xdr:colOff>
      <xdr:row>74</xdr:row>
      <xdr:rowOff>170437</xdr:rowOff>
    </xdr:to>
    <xdr:sp macro="" textlink="">
      <xdr:nvSpPr>
        <xdr:cNvPr id="204" name="楕円 203">
          <a:extLst>
            <a:ext uri="{FF2B5EF4-FFF2-40B4-BE49-F238E27FC236}">
              <a16:creationId xmlns="" xmlns:a16="http://schemas.microsoft.com/office/drawing/2014/main" id="{00000000-0008-0000-0700-0000CC000000}"/>
            </a:ext>
          </a:extLst>
        </xdr:cNvPr>
        <xdr:cNvSpPr/>
      </xdr:nvSpPr>
      <xdr:spPr>
        <a:xfrm>
          <a:off x="1079500" y="1275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15514</xdr:rowOff>
    </xdr:from>
    <xdr:ext cx="599010" cy="259045"/>
    <xdr:sp macro="" textlink="">
      <xdr:nvSpPr>
        <xdr:cNvPr id="205" name="テキスト ボックス 204">
          <a:extLst>
            <a:ext uri="{FF2B5EF4-FFF2-40B4-BE49-F238E27FC236}">
              <a16:creationId xmlns="" xmlns:a16="http://schemas.microsoft.com/office/drawing/2014/main" id="{00000000-0008-0000-0700-0000CD000000}"/>
            </a:ext>
          </a:extLst>
        </xdr:cNvPr>
        <xdr:cNvSpPr txBox="1"/>
      </xdr:nvSpPr>
      <xdr:spPr>
        <a:xfrm>
          <a:off x="830795" y="12531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 xmlns:a16="http://schemas.microsoft.com/office/drawing/2014/main" id="{00000000-0008-0000-07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125992</xdr:rowOff>
    </xdr:from>
    <xdr:to>
      <xdr:col>24</xdr:col>
      <xdr:colOff>62865</xdr:colOff>
      <xdr:row>98</xdr:row>
      <xdr:rowOff>33866</xdr:rowOff>
    </xdr:to>
    <xdr:cxnSp macro="">
      <xdr:nvCxnSpPr>
        <xdr:cNvPr id="229" name="直線コネクタ 228">
          <a:extLst>
            <a:ext uri="{FF2B5EF4-FFF2-40B4-BE49-F238E27FC236}">
              <a16:creationId xmlns="" xmlns:a16="http://schemas.microsoft.com/office/drawing/2014/main" id="{00000000-0008-0000-0700-0000E5000000}"/>
            </a:ext>
          </a:extLst>
        </xdr:cNvPr>
        <xdr:cNvCxnSpPr/>
      </xdr:nvCxnSpPr>
      <xdr:spPr>
        <a:xfrm flipV="1">
          <a:off x="4633595" y="15385042"/>
          <a:ext cx="1270" cy="145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37693</xdr:rowOff>
    </xdr:from>
    <xdr:ext cx="534377" cy="259045"/>
    <xdr:sp macro="" textlink="">
      <xdr:nvSpPr>
        <xdr:cNvPr id="230" name="衛生費最小値テキスト">
          <a:extLst>
            <a:ext uri="{FF2B5EF4-FFF2-40B4-BE49-F238E27FC236}">
              <a16:creationId xmlns="" xmlns:a16="http://schemas.microsoft.com/office/drawing/2014/main" id="{00000000-0008-0000-0700-0000E6000000}"/>
            </a:ext>
          </a:extLst>
        </xdr:cNvPr>
        <xdr:cNvSpPr txBox="1"/>
      </xdr:nvSpPr>
      <xdr:spPr>
        <a:xfrm>
          <a:off x="4686300" y="168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33866</xdr:rowOff>
    </xdr:from>
    <xdr:to>
      <xdr:col>24</xdr:col>
      <xdr:colOff>152400</xdr:colOff>
      <xdr:row>98</xdr:row>
      <xdr:rowOff>33866</xdr:rowOff>
    </xdr:to>
    <xdr:cxnSp macro="">
      <xdr:nvCxnSpPr>
        <xdr:cNvPr id="231" name="直線コネクタ 230">
          <a:extLst>
            <a:ext uri="{FF2B5EF4-FFF2-40B4-BE49-F238E27FC236}">
              <a16:creationId xmlns="" xmlns:a16="http://schemas.microsoft.com/office/drawing/2014/main" id="{00000000-0008-0000-0700-0000E7000000}"/>
            </a:ext>
          </a:extLst>
        </xdr:cNvPr>
        <xdr:cNvCxnSpPr/>
      </xdr:nvCxnSpPr>
      <xdr:spPr>
        <a:xfrm>
          <a:off x="4546600" y="16835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72669</xdr:rowOff>
    </xdr:from>
    <xdr:ext cx="599010" cy="259045"/>
    <xdr:sp macro="" textlink="">
      <xdr:nvSpPr>
        <xdr:cNvPr id="232" name="衛生費最大値テキスト">
          <a:extLst>
            <a:ext uri="{FF2B5EF4-FFF2-40B4-BE49-F238E27FC236}">
              <a16:creationId xmlns="" xmlns:a16="http://schemas.microsoft.com/office/drawing/2014/main" id="{00000000-0008-0000-0700-0000E8000000}"/>
            </a:ext>
          </a:extLst>
        </xdr:cNvPr>
        <xdr:cNvSpPr txBox="1"/>
      </xdr:nvSpPr>
      <xdr:spPr>
        <a:xfrm>
          <a:off x="4686300" y="15160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214,299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125992</xdr:rowOff>
    </xdr:from>
    <xdr:to>
      <xdr:col>24</xdr:col>
      <xdr:colOff>152400</xdr:colOff>
      <xdr:row>89</xdr:row>
      <xdr:rowOff>125992</xdr:rowOff>
    </xdr:to>
    <xdr:cxnSp macro="">
      <xdr:nvCxnSpPr>
        <xdr:cNvPr id="233" name="直線コネクタ 232">
          <a:extLst>
            <a:ext uri="{FF2B5EF4-FFF2-40B4-BE49-F238E27FC236}">
              <a16:creationId xmlns="" xmlns:a16="http://schemas.microsoft.com/office/drawing/2014/main" id="{00000000-0008-0000-0700-0000E9000000}"/>
            </a:ext>
          </a:extLst>
        </xdr:cNvPr>
        <xdr:cNvCxnSpPr/>
      </xdr:nvCxnSpPr>
      <xdr:spPr>
        <a:xfrm>
          <a:off x="4546600" y="15385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34643</xdr:rowOff>
    </xdr:from>
    <xdr:to>
      <xdr:col>24</xdr:col>
      <xdr:colOff>63500</xdr:colOff>
      <xdr:row>97</xdr:row>
      <xdr:rowOff>91199</xdr:rowOff>
    </xdr:to>
    <xdr:cxnSp macro="">
      <xdr:nvCxnSpPr>
        <xdr:cNvPr id="234" name="直線コネクタ 233">
          <a:extLst>
            <a:ext uri="{FF2B5EF4-FFF2-40B4-BE49-F238E27FC236}">
              <a16:creationId xmlns="" xmlns:a16="http://schemas.microsoft.com/office/drawing/2014/main" id="{00000000-0008-0000-0700-0000EA000000}"/>
            </a:ext>
          </a:extLst>
        </xdr:cNvPr>
        <xdr:cNvCxnSpPr/>
      </xdr:nvCxnSpPr>
      <xdr:spPr>
        <a:xfrm flipV="1">
          <a:off x="3797300" y="16665293"/>
          <a:ext cx="838200" cy="5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138371</xdr:rowOff>
    </xdr:from>
    <xdr:ext cx="534377" cy="259045"/>
    <xdr:sp macro="" textlink="">
      <xdr:nvSpPr>
        <xdr:cNvPr id="235" name="衛生費平均値テキスト">
          <a:extLst>
            <a:ext uri="{FF2B5EF4-FFF2-40B4-BE49-F238E27FC236}">
              <a16:creationId xmlns="" xmlns:a16="http://schemas.microsoft.com/office/drawing/2014/main" id="{00000000-0008-0000-0700-0000EB000000}"/>
            </a:ext>
          </a:extLst>
        </xdr:cNvPr>
        <xdr:cNvSpPr txBox="1"/>
      </xdr:nvSpPr>
      <xdr:spPr>
        <a:xfrm>
          <a:off x="4686300" y="1642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115494</xdr:rowOff>
    </xdr:from>
    <xdr:to>
      <xdr:col>24</xdr:col>
      <xdr:colOff>114300</xdr:colOff>
      <xdr:row>97</xdr:row>
      <xdr:rowOff>45644</xdr:rowOff>
    </xdr:to>
    <xdr:sp macro="" textlink="">
      <xdr:nvSpPr>
        <xdr:cNvPr id="236" name="フローチャート: 判断 235">
          <a:extLst>
            <a:ext uri="{FF2B5EF4-FFF2-40B4-BE49-F238E27FC236}">
              <a16:creationId xmlns="" xmlns:a16="http://schemas.microsoft.com/office/drawing/2014/main" id="{00000000-0008-0000-0700-0000EC000000}"/>
            </a:ext>
          </a:extLst>
        </xdr:cNvPr>
        <xdr:cNvSpPr/>
      </xdr:nvSpPr>
      <xdr:spPr>
        <a:xfrm>
          <a:off x="45847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24966</xdr:rowOff>
    </xdr:from>
    <xdr:to>
      <xdr:col>19</xdr:col>
      <xdr:colOff>177800</xdr:colOff>
      <xdr:row>97</xdr:row>
      <xdr:rowOff>91199</xdr:rowOff>
    </xdr:to>
    <xdr:cxnSp macro="">
      <xdr:nvCxnSpPr>
        <xdr:cNvPr id="237" name="直線コネクタ 236">
          <a:extLst>
            <a:ext uri="{FF2B5EF4-FFF2-40B4-BE49-F238E27FC236}">
              <a16:creationId xmlns="" xmlns:a16="http://schemas.microsoft.com/office/drawing/2014/main" id="{00000000-0008-0000-0700-0000ED000000}"/>
            </a:ext>
          </a:extLst>
        </xdr:cNvPr>
        <xdr:cNvCxnSpPr/>
      </xdr:nvCxnSpPr>
      <xdr:spPr>
        <a:xfrm>
          <a:off x="2908300" y="16655616"/>
          <a:ext cx="889000" cy="6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140388</xdr:rowOff>
    </xdr:from>
    <xdr:to>
      <xdr:col>20</xdr:col>
      <xdr:colOff>38100</xdr:colOff>
      <xdr:row>97</xdr:row>
      <xdr:rowOff>70538</xdr:rowOff>
    </xdr:to>
    <xdr:sp macro="" textlink="">
      <xdr:nvSpPr>
        <xdr:cNvPr id="238" name="フローチャート: 判断 237">
          <a:extLst>
            <a:ext uri="{FF2B5EF4-FFF2-40B4-BE49-F238E27FC236}">
              <a16:creationId xmlns="" xmlns:a16="http://schemas.microsoft.com/office/drawing/2014/main" id="{00000000-0008-0000-0700-0000EE000000}"/>
            </a:ext>
          </a:extLst>
        </xdr:cNvPr>
        <xdr:cNvSpPr/>
      </xdr:nvSpPr>
      <xdr:spPr>
        <a:xfrm>
          <a:off x="3746500" y="16599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87065</xdr:rowOff>
    </xdr:from>
    <xdr:ext cx="534377" cy="259045"/>
    <xdr:sp macro="" textlink="">
      <xdr:nvSpPr>
        <xdr:cNvPr id="239" name="テキスト ボックス 238">
          <a:extLst>
            <a:ext uri="{FF2B5EF4-FFF2-40B4-BE49-F238E27FC236}">
              <a16:creationId xmlns="" xmlns:a16="http://schemas.microsoft.com/office/drawing/2014/main" id="{00000000-0008-0000-0700-0000EF000000}"/>
            </a:ext>
          </a:extLst>
        </xdr:cNvPr>
        <xdr:cNvSpPr txBox="1"/>
      </xdr:nvSpPr>
      <xdr:spPr>
        <a:xfrm>
          <a:off x="3530111" y="1637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24966</xdr:rowOff>
    </xdr:from>
    <xdr:to>
      <xdr:col>15</xdr:col>
      <xdr:colOff>50800</xdr:colOff>
      <xdr:row>97</xdr:row>
      <xdr:rowOff>86680</xdr:rowOff>
    </xdr:to>
    <xdr:cxnSp macro="">
      <xdr:nvCxnSpPr>
        <xdr:cNvPr id="240" name="直線コネクタ 239">
          <a:extLst>
            <a:ext uri="{FF2B5EF4-FFF2-40B4-BE49-F238E27FC236}">
              <a16:creationId xmlns="" xmlns:a16="http://schemas.microsoft.com/office/drawing/2014/main" id="{00000000-0008-0000-0700-0000F0000000}"/>
            </a:ext>
          </a:extLst>
        </xdr:cNvPr>
        <xdr:cNvCxnSpPr/>
      </xdr:nvCxnSpPr>
      <xdr:spPr>
        <a:xfrm flipV="1">
          <a:off x="2019300" y="16655616"/>
          <a:ext cx="889000" cy="61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137699</xdr:rowOff>
    </xdr:from>
    <xdr:to>
      <xdr:col>15</xdr:col>
      <xdr:colOff>101600</xdr:colOff>
      <xdr:row>97</xdr:row>
      <xdr:rowOff>67849</xdr:rowOff>
    </xdr:to>
    <xdr:sp macro="" textlink="">
      <xdr:nvSpPr>
        <xdr:cNvPr id="241" name="フローチャート: 判断 240">
          <a:extLst>
            <a:ext uri="{FF2B5EF4-FFF2-40B4-BE49-F238E27FC236}">
              <a16:creationId xmlns="" xmlns:a16="http://schemas.microsoft.com/office/drawing/2014/main" id="{00000000-0008-0000-0700-0000F1000000}"/>
            </a:ext>
          </a:extLst>
        </xdr:cNvPr>
        <xdr:cNvSpPr/>
      </xdr:nvSpPr>
      <xdr:spPr>
        <a:xfrm>
          <a:off x="2857500" y="1659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84376</xdr:rowOff>
    </xdr:from>
    <xdr:ext cx="534377" cy="259045"/>
    <xdr:sp macro="" textlink="">
      <xdr:nvSpPr>
        <xdr:cNvPr id="242" name="テキスト ボックス 241">
          <a:extLst>
            <a:ext uri="{FF2B5EF4-FFF2-40B4-BE49-F238E27FC236}">
              <a16:creationId xmlns="" xmlns:a16="http://schemas.microsoft.com/office/drawing/2014/main" id="{00000000-0008-0000-0700-0000F2000000}"/>
            </a:ext>
          </a:extLst>
        </xdr:cNvPr>
        <xdr:cNvSpPr txBox="1"/>
      </xdr:nvSpPr>
      <xdr:spPr>
        <a:xfrm>
          <a:off x="2641111" y="1637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23016</xdr:rowOff>
    </xdr:from>
    <xdr:to>
      <xdr:col>10</xdr:col>
      <xdr:colOff>114300</xdr:colOff>
      <xdr:row>97</xdr:row>
      <xdr:rowOff>86680</xdr:rowOff>
    </xdr:to>
    <xdr:cxnSp macro="">
      <xdr:nvCxnSpPr>
        <xdr:cNvPr id="243" name="直線コネクタ 242">
          <a:extLst>
            <a:ext uri="{FF2B5EF4-FFF2-40B4-BE49-F238E27FC236}">
              <a16:creationId xmlns="" xmlns:a16="http://schemas.microsoft.com/office/drawing/2014/main" id="{00000000-0008-0000-0700-0000F3000000}"/>
            </a:ext>
          </a:extLst>
        </xdr:cNvPr>
        <xdr:cNvCxnSpPr/>
      </xdr:nvCxnSpPr>
      <xdr:spPr>
        <a:xfrm>
          <a:off x="1130300" y="16653666"/>
          <a:ext cx="889000" cy="63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143352</xdr:rowOff>
    </xdr:from>
    <xdr:to>
      <xdr:col>10</xdr:col>
      <xdr:colOff>165100</xdr:colOff>
      <xdr:row>97</xdr:row>
      <xdr:rowOff>73502</xdr:rowOff>
    </xdr:to>
    <xdr:sp macro="" textlink="">
      <xdr:nvSpPr>
        <xdr:cNvPr id="244" name="フローチャート: 判断 243">
          <a:extLst>
            <a:ext uri="{FF2B5EF4-FFF2-40B4-BE49-F238E27FC236}">
              <a16:creationId xmlns="" xmlns:a16="http://schemas.microsoft.com/office/drawing/2014/main" id="{00000000-0008-0000-0700-0000F4000000}"/>
            </a:ext>
          </a:extLst>
        </xdr:cNvPr>
        <xdr:cNvSpPr/>
      </xdr:nvSpPr>
      <xdr:spPr>
        <a:xfrm>
          <a:off x="1968500" y="1660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90029</xdr:rowOff>
    </xdr:from>
    <xdr:ext cx="534377" cy="259045"/>
    <xdr:sp macro="" textlink="">
      <xdr:nvSpPr>
        <xdr:cNvPr id="245" name="テキスト ボックス 244">
          <a:extLst>
            <a:ext uri="{FF2B5EF4-FFF2-40B4-BE49-F238E27FC236}">
              <a16:creationId xmlns="" xmlns:a16="http://schemas.microsoft.com/office/drawing/2014/main" id="{00000000-0008-0000-0700-0000F5000000}"/>
            </a:ext>
          </a:extLst>
        </xdr:cNvPr>
        <xdr:cNvSpPr txBox="1"/>
      </xdr:nvSpPr>
      <xdr:spPr>
        <a:xfrm>
          <a:off x="1752111" y="1637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134308</xdr:rowOff>
    </xdr:from>
    <xdr:to>
      <xdr:col>6</xdr:col>
      <xdr:colOff>38100</xdr:colOff>
      <xdr:row>97</xdr:row>
      <xdr:rowOff>64458</xdr:rowOff>
    </xdr:to>
    <xdr:sp macro="" textlink="">
      <xdr:nvSpPr>
        <xdr:cNvPr id="246" name="フローチャート: 判断 245">
          <a:extLst>
            <a:ext uri="{FF2B5EF4-FFF2-40B4-BE49-F238E27FC236}">
              <a16:creationId xmlns="" xmlns:a16="http://schemas.microsoft.com/office/drawing/2014/main" id="{00000000-0008-0000-0700-0000F6000000}"/>
            </a:ext>
          </a:extLst>
        </xdr:cNvPr>
        <xdr:cNvSpPr/>
      </xdr:nvSpPr>
      <xdr:spPr>
        <a:xfrm>
          <a:off x="1079500" y="1659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80985</xdr:rowOff>
    </xdr:from>
    <xdr:ext cx="534377" cy="259045"/>
    <xdr:sp macro="" textlink="">
      <xdr:nvSpPr>
        <xdr:cNvPr id="247" name="テキスト ボックス 246">
          <a:extLst>
            <a:ext uri="{FF2B5EF4-FFF2-40B4-BE49-F238E27FC236}">
              <a16:creationId xmlns="" xmlns:a16="http://schemas.microsoft.com/office/drawing/2014/main" id="{00000000-0008-0000-0700-0000F7000000}"/>
            </a:ext>
          </a:extLst>
        </xdr:cNvPr>
        <xdr:cNvSpPr txBox="1"/>
      </xdr:nvSpPr>
      <xdr:spPr>
        <a:xfrm>
          <a:off x="863111" y="1636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155293</xdr:rowOff>
    </xdr:from>
    <xdr:to>
      <xdr:col>24</xdr:col>
      <xdr:colOff>114300</xdr:colOff>
      <xdr:row>97</xdr:row>
      <xdr:rowOff>85443</xdr:rowOff>
    </xdr:to>
    <xdr:sp macro="" textlink="">
      <xdr:nvSpPr>
        <xdr:cNvPr id="253" name="楕円 252">
          <a:extLst>
            <a:ext uri="{FF2B5EF4-FFF2-40B4-BE49-F238E27FC236}">
              <a16:creationId xmlns="" xmlns:a16="http://schemas.microsoft.com/office/drawing/2014/main" id="{00000000-0008-0000-0700-0000FD000000}"/>
            </a:ext>
          </a:extLst>
        </xdr:cNvPr>
        <xdr:cNvSpPr/>
      </xdr:nvSpPr>
      <xdr:spPr>
        <a:xfrm>
          <a:off x="4584700" y="16614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133720</xdr:rowOff>
    </xdr:from>
    <xdr:ext cx="534377" cy="259045"/>
    <xdr:sp macro="" textlink="">
      <xdr:nvSpPr>
        <xdr:cNvPr id="254" name="衛生費該当値テキスト">
          <a:extLst>
            <a:ext uri="{FF2B5EF4-FFF2-40B4-BE49-F238E27FC236}">
              <a16:creationId xmlns="" xmlns:a16="http://schemas.microsoft.com/office/drawing/2014/main" id="{00000000-0008-0000-0700-0000FE000000}"/>
            </a:ext>
          </a:extLst>
        </xdr:cNvPr>
        <xdr:cNvSpPr txBox="1"/>
      </xdr:nvSpPr>
      <xdr:spPr>
        <a:xfrm>
          <a:off x="4686300" y="1659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40399</xdr:rowOff>
    </xdr:from>
    <xdr:to>
      <xdr:col>20</xdr:col>
      <xdr:colOff>38100</xdr:colOff>
      <xdr:row>97</xdr:row>
      <xdr:rowOff>141999</xdr:rowOff>
    </xdr:to>
    <xdr:sp macro="" textlink="">
      <xdr:nvSpPr>
        <xdr:cNvPr id="255" name="楕円 254">
          <a:extLst>
            <a:ext uri="{FF2B5EF4-FFF2-40B4-BE49-F238E27FC236}">
              <a16:creationId xmlns="" xmlns:a16="http://schemas.microsoft.com/office/drawing/2014/main" id="{00000000-0008-0000-0700-0000FF000000}"/>
            </a:ext>
          </a:extLst>
        </xdr:cNvPr>
        <xdr:cNvSpPr/>
      </xdr:nvSpPr>
      <xdr:spPr>
        <a:xfrm>
          <a:off x="3746500" y="1667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133126</xdr:rowOff>
    </xdr:from>
    <xdr:ext cx="534377" cy="259045"/>
    <xdr:sp macro="" textlink="">
      <xdr:nvSpPr>
        <xdr:cNvPr id="256" name="テキスト ボックス 255">
          <a:extLst>
            <a:ext uri="{FF2B5EF4-FFF2-40B4-BE49-F238E27FC236}">
              <a16:creationId xmlns="" xmlns:a16="http://schemas.microsoft.com/office/drawing/2014/main" id="{00000000-0008-0000-0700-000000010000}"/>
            </a:ext>
          </a:extLst>
        </xdr:cNvPr>
        <xdr:cNvSpPr txBox="1"/>
      </xdr:nvSpPr>
      <xdr:spPr>
        <a:xfrm>
          <a:off x="3530111" y="1676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145616</xdr:rowOff>
    </xdr:from>
    <xdr:to>
      <xdr:col>15</xdr:col>
      <xdr:colOff>101600</xdr:colOff>
      <xdr:row>97</xdr:row>
      <xdr:rowOff>75766</xdr:rowOff>
    </xdr:to>
    <xdr:sp macro="" textlink="">
      <xdr:nvSpPr>
        <xdr:cNvPr id="257" name="楕円 256">
          <a:extLst>
            <a:ext uri="{FF2B5EF4-FFF2-40B4-BE49-F238E27FC236}">
              <a16:creationId xmlns="" xmlns:a16="http://schemas.microsoft.com/office/drawing/2014/main" id="{00000000-0008-0000-0700-000001010000}"/>
            </a:ext>
          </a:extLst>
        </xdr:cNvPr>
        <xdr:cNvSpPr/>
      </xdr:nvSpPr>
      <xdr:spPr>
        <a:xfrm>
          <a:off x="2857500" y="1660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66893</xdr:rowOff>
    </xdr:from>
    <xdr:ext cx="534377" cy="259045"/>
    <xdr:sp macro="" textlink="">
      <xdr:nvSpPr>
        <xdr:cNvPr id="258" name="テキスト ボックス 257">
          <a:extLst>
            <a:ext uri="{FF2B5EF4-FFF2-40B4-BE49-F238E27FC236}">
              <a16:creationId xmlns="" xmlns:a16="http://schemas.microsoft.com/office/drawing/2014/main" id="{00000000-0008-0000-0700-000002010000}"/>
            </a:ext>
          </a:extLst>
        </xdr:cNvPr>
        <xdr:cNvSpPr txBox="1"/>
      </xdr:nvSpPr>
      <xdr:spPr>
        <a:xfrm>
          <a:off x="2641111" y="16697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35880</xdr:rowOff>
    </xdr:from>
    <xdr:to>
      <xdr:col>10</xdr:col>
      <xdr:colOff>165100</xdr:colOff>
      <xdr:row>97</xdr:row>
      <xdr:rowOff>137480</xdr:rowOff>
    </xdr:to>
    <xdr:sp macro="" textlink="">
      <xdr:nvSpPr>
        <xdr:cNvPr id="259" name="楕円 258">
          <a:extLst>
            <a:ext uri="{FF2B5EF4-FFF2-40B4-BE49-F238E27FC236}">
              <a16:creationId xmlns="" xmlns:a16="http://schemas.microsoft.com/office/drawing/2014/main" id="{00000000-0008-0000-0700-000003010000}"/>
            </a:ext>
          </a:extLst>
        </xdr:cNvPr>
        <xdr:cNvSpPr/>
      </xdr:nvSpPr>
      <xdr:spPr>
        <a:xfrm>
          <a:off x="1968500" y="16666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128607</xdr:rowOff>
    </xdr:from>
    <xdr:ext cx="534377" cy="259045"/>
    <xdr:sp macro="" textlink="">
      <xdr:nvSpPr>
        <xdr:cNvPr id="260" name="テキスト ボックス 259">
          <a:extLst>
            <a:ext uri="{FF2B5EF4-FFF2-40B4-BE49-F238E27FC236}">
              <a16:creationId xmlns="" xmlns:a16="http://schemas.microsoft.com/office/drawing/2014/main" id="{00000000-0008-0000-0700-000004010000}"/>
            </a:ext>
          </a:extLst>
        </xdr:cNvPr>
        <xdr:cNvSpPr txBox="1"/>
      </xdr:nvSpPr>
      <xdr:spPr>
        <a:xfrm>
          <a:off x="1752111" y="16759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143666</xdr:rowOff>
    </xdr:from>
    <xdr:to>
      <xdr:col>6</xdr:col>
      <xdr:colOff>38100</xdr:colOff>
      <xdr:row>97</xdr:row>
      <xdr:rowOff>73816</xdr:rowOff>
    </xdr:to>
    <xdr:sp macro="" textlink="">
      <xdr:nvSpPr>
        <xdr:cNvPr id="261" name="楕円 260">
          <a:extLst>
            <a:ext uri="{FF2B5EF4-FFF2-40B4-BE49-F238E27FC236}">
              <a16:creationId xmlns="" xmlns:a16="http://schemas.microsoft.com/office/drawing/2014/main" id="{00000000-0008-0000-0700-000005010000}"/>
            </a:ext>
          </a:extLst>
        </xdr:cNvPr>
        <xdr:cNvSpPr/>
      </xdr:nvSpPr>
      <xdr:spPr>
        <a:xfrm>
          <a:off x="1079500" y="1660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64943</xdr:rowOff>
    </xdr:from>
    <xdr:ext cx="534377" cy="259045"/>
    <xdr:sp macro="" textlink="">
      <xdr:nvSpPr>
        <xdr:cNvPr id="262" name="テキスト ボックス 261">
          <a:extLst>
            <a:ext uri="{FF2B5EF4-FFF2-40B4-BE49-F238E27FC236}">
              <a16:creationId xmlns="" xmlns:a16="http://schemas.microsoft.com/office/drawing/2014/main" id="{00000000-0008-0000-0700-000006010000}"/>
            </a:ext>
          </a:extLst>
        </xdr:cNvPr>
        <xdr:cNvSpPr txBox="1"/>
      </xdr:nvSpPr>
      <xdr:spPr>
        <a:xfrm>
          <a:off x="863111" y="1669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3" name="直線コネクタ 272">
          <a:extLst>
            <a:ext uri="{FF2B5EF4-FFF2-40B4-BE49-F238E27FC236}">
              <a16:creationId xmlns="" xmlns:a16="http://schemas.microsoft.com/office/drawing/2014/main" id="{00000000-0008-0000-0700-000011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4" name="テキスト ボックス 273">
          <a:extLst>
            <a:ext uri="{FF2B5EF4-FFF2-40B4-BE49-F238E27FC236}">
              <a16:creationId xmlns="" xmlns:a16="http://schemas.microsoft.com/office/drawing/2014/main" id="{00000000-0008-0000-0700-000012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5" name="直線コネクタ 274">
          <a:extLst>
            <a:ext uri="{FF2B5EF4-FFF2-40B4-BE49-F238E27FC236}">
              <a16:creationId xmlns="" xmlns:a16="http://schemas.microsoft.com/office/drawing/2014/main" id="{00000000-0008-0000-0700-000013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6" name="テキスト ボックス 275">
          <a:extLst>
            <a:ext uri="{FF2B5EF4-FFF2-40B4-BE49-F238E27FC236}">
              <a16:creationId xmlns="" xmlns:a16="http://schemas.microsoft.com/office/drawing/2014/main" id="{00000000-0008-0000-0700-000014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7" name="直線コネクタ 276">
          <a:extLst>
            <a:ext uri="{FF2B5EF4-FFF2-40B4-BE49-F238E27FC236}">
              <a16:creationId xmlns="" xmlns:a16="http://schemas.microsoft.com/office/drawing/2014/main" id="{00000000-0008-0000-0700-000015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8" name="テキスト ボックス 277">
          <a:extLst>
            <a:ext uri="{FF2B5EF4-FFF2-40B4-BE49-F238E27FC236}">
              <a16:creationId xmlns="" xmlns:a16="http://schemas.microsoft.com/office/drawing/2014/main" id="{00000000-0008-0000-0700-000016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9" name="直線コネクタ 278">
          <a:extLst>
            <a:ext uri="{FF2B5EF4-FFF2-40B4-BE49-F238E27FC236}">
              <a16:creationId xmlns="" xmlns:a16="http://schemas.microsoft.com/office/drawing/2014/main" id="{00000000-0008-0000-0700-000017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0" name="テキスト ボックス 279">
          <a:extLst>
            <a:ext uri="{FF2B5EF4-FFF2-40B4-BE49-F238E27FC236}">
              <a16:creationId xmlns="" xmlns:a16="http://schemas.microsoft.com/office/drawing/2014/main" id="{00000000-0008-0000-0700-000018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2" name="テキスト ボックス 281">
          <a:extLst>
            <a:ext uri="{FF2B5EF4-FFF2-40B4-BE49-F238E27FC236}">
              <a16:creationId xmlns="" xmlns:a16="http://schemas.microsoft.com/office/drawing/2014/main" id="{00000000-0008-0000-0700-00001A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133757</xdr:rowOff>
    </xdr:from>
    <xdr:to>
      <xdr:col>54</xdr:col>
      <xdr:colOff>189865</xdr:colOff>
      <xdr:row>38</xdr:row>
      <xdr:rowOff>139700</xdr:rowOff>
    </xdr:to>
    <xdr:cxnSp macro="">
      <xdr:nvCxnSpPr>
        <xdr:cNvPr id="284" name="直線コネクタ 283">
          <a:extLst>
            <a:ext uri="{FF2B5EF4-FFF2-40B4-BE49-F238E27FC236}">
              <a16:creationId xmlns="" xmlns:a16="http://schemas.microsoft.com/office/drawing/2014/main" id="{00000000-0008-0000-0700-00001C010000}"/>
            </a:ext>
          </a:extLst>
        </xdr:cNvPr>
        <xdr:cNvCxnSpPr/>
      </xdr:nvCxnSpPr>
      <xdr:spPr>
        <a:xfrm flipV="1">
          <a:off x="10475595" y="5448707"/>
          <a:ext cx="1270" cy="12060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5" name="労働費最小値テキスト">
          <a:extLst>
            <a:ext uri="{FF2B5EF4-FFF2-40B4-BE49-F238E27FC236}">
              <a16:creationId xmlns="" xmlns:a16="http://schemas.microsoft.com/office/drawing/2014/main" id="{00000000-0008-0000-0700-00001D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6" name="直線コネクタ 285">
          <a:extLst>
            <a:ext uri="{FF2B5EF4-FFF2-40B4-BE49-F238E27FC236}">
              <a16:creationId xmlns="" xmlns:a16="http://schemas.microsoft.com/office/drawing/2014/main" id="{00000000-0008-0000-0700-00001E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80434</xdr:rowOff>
    </xdr:from>
    <xdr:ext cx="469744" cy="259045"/>
    <xdr:sp macro="" textlink="">
      <xdr:nvSpPr>
        <xdr:cNvPr id="287" name="労働費最大値テキスト">
          <a:extLst>
            <a:ext uri="{FF2B5EF4-FFF2-40B4-BE49-F238E27FC236}">
              <a16:creationId xmlns="" xmlns:a16="http://schemas.microsoft.com/office/drawing/2014/main" id="{00000000-0008-0000-0700-00001F010000}"/>
            </a:ext>
          </a:extLst>
        </xdr:cNvPr>
        <xdr:cNvSpPr txBox="1"/>
      </xdr:nvSpPr>
      <xdr:spPr>
        <a:xfrm>
          <a:off x="10528300" y="52239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133757</xdr:rowOff>
    </xdr:from>
    <xdr:to>
      <xdr:col>55</xdr:col>
      <xdr:colOff>88900</xdr:colOff>
      <xdr:row>31</xdr:row>
      <xdr:rowOff>133757</xdr:rowOff>
    </xdr:to>
    <xdr:cxnSp macro="">
      <xdr:nvCxnSpPr>
        <xdr:cNvPr id="288" name="直線コネクタ 287">
          <a:extLst>
            <a:ext uri="{FF2B5EF4-FFF2-40B4-BE49-F238E27FC236}">
              <a16:creationId xmlns="" xmlns:a16="http://schemas.microsoft.com/office/drawing/2014/main" id="{00000000-0008-0000-0700-000020010000}"/>
            </a:ext>
          </a:extLst>
        </xdr:cNvPr>
        <xdr:cNvCxnSpPr/>
      </xdr:nvCxnSpPr>
      <xdr:spPr>
        <a:xfrm>
          <a:off x="10388600" y="5448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89" name="直線コネクタ 288">
          <a:extLst>
            <a:ext uri="{FF2B5EF4-FFF2-40B4-BE49-F238E27FC236}">
              <a16:creationId xmlns="" xmlns:a16="http://schemas.microsoft.com/office/drawing/2014/main" id="{00000000-0008-0000-0700-00002101000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141495</xdr:rowOff>
    </xdr:from>
    <xdr:ext cx="378565" cy="259045"/>
    <xdr:sp macro="" textlink="">
      <xdr:nvSpPr>
        <xdr:cNvPr id="290" name="労働費平均値テキスト">
          <a:extLst>
            <a:ext uri="{FF2B5EF4-FFF2-40B4-BE49-F238E27FC236}">
              <a16:creationId xmlns="" xmlns:a16="http://schemas.microsoft.com/office/drawing/2014/main" id="{00000000-0008-0000-0700-000022010000}"/>
            </a:ext>
          </a:extLst>
        </xdr:cNvPr>
        <xdr:cNvSpPr txBox="1"/>
      </xdr:nvSpPr>
      <xdr:spPr>
        <a:xfrm>
          <a:off x="10528300" y="631369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118618</xdr:rowOff>
    </xdr:from>
    <xdr:to>
      <xdr:col>55</xdr:col>
      <xdr:colOff>50800</xdr:colOff>
      <xdr:row>38</xdr:row>
      <xdr:rowOff>48768</xdr:rowOff>
    </xdr:to>
    <xdr:sp macro="" textlink="">
      <xdr:nvSpPr>
        <xdr:cNvPr id="291" name="フローチャート: 判断 290">
          <a:extLst>
            <a:ext uri="{FF2B5EF4-FFF2-40B4-BE49-F238E27FC236}">
              <a16:creationId xmlns="" xmlns:a16="http://schemas.microsoft.com/office/drawing/2014/main" id="{00000000-0008-0000-0700-000023010000}"/>
            </a:ext>
          </a:extLst>
        </xdr:cNvPr>
        <xdr:cNvSpPr/>
      </xdr:nvSpPr>
      <xdr:spPr>
        <a:xfrm>
          <a:off x="10426700" y="646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2" name="直線コネクタ 291">
          <a:extLst>
            <a:ext uri="{FF2B5EF4-FFF2-40B4-BE49-F238E27FC236}">
              <a16:creationId xmlns="" xmlns:a16="http://schemas.microsoft.com/office/drawing/2014/main" id="{00000000-0008-0000-0700-000024010000}"/>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148565</xdr:rowOff>
    </xdr:from>
    <xdr:to>
      <xdr:col>50</xdr:col>
      <xdr:colOff>165100</xdr:colOff>
      <xdr:row>38</xdr:row>
      <xdr:rowOff>78715</xdr:rowOff>
    </xdr:to>
    <xdr:sp macro="" textlink="">
      <xdr:nvSpPr>
        <xdr:cNvPr id="293" name="フローチャート: 判断 292">
          <a:extLst>
            <a:ext uri="{FF2B5EF4-FFF2-40B4-BE49-F238E27FC236}">
              <a16:creationId xmlns="" xmlns:a16="http://schemas.microsoft.com/office/drawing/2014/main" id="{00000000-0008-0000-0700-000025010000}"/>
            </a:ext>
          </a:extLst>
        </xdr:cNvPr>
        <xdr:cNvSpPr/>
      </xdr:nvSpPr>
      <xdr:spPr>
        <a:xfrm>
          <a:off x="9588500" y="649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95242</xdr:rowOff>
    </xdr:from>
    <xdr:ext cx="378565" cy="259045"/>
    <xdr:sp macro="" textlink="">
      <xdr:nvSpPr>
        <xdr:cNvPr id="294" name="テキスト ボックス 293">
          <a:extLst>
            <a:ext uri="{FF2B5EF4-FFF2-40B4-BE49-F238E27FC236}">
              <a16:creationId xmlns="" xmlns:a16="http://schemas.microsoft.com/office/drawing/2014/main" id="{00000000-0008-0000-0700-000026010000}"/>
            </a:ext>
          </a:extLst>
        </xdr:cNvPr>
        <xdr:cNvSpPr txBox="1"/>
      </xdr:nvSpPr>
      <xdr:spPr>
        <a:xfrm>
          <a:off x="9450017" y="62674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43002</xdr:rowOff>
    </xdr:from>
    <xdr:to>
      <xdr:col>45</xdr:col>
      <xdr:colOff>177800</xdr:colOff>
      <xdr:row>38</xdr:row>
      <xdr:rowOff>139700</xdr:rowOff>
    </xdr:to>
    <xdr:cxnSp macro="">
      <xdr:nvCxnSpPr>
        <xdr:cNvPr id="295" name="直線コネクタ 294">
          <a:extLst>
            <a:ext uri="{FF2B5EF4-FFF2-40B4-BE49-F238E27FC236}">
              <a16:creationId xmlns="" xmlns:a16="http://schemas.microsoft.com/office/drawing/2014/main" id="{00000000-0008-0000-0700-000027010000}"/>
            </a:ext>
          </a:extLst>
        </xdr:cNvPr>
        <xdr:cNvCxnSpPr/>
      </xdr:nvCxnSpPr>
      <xdr:spPr>
        <a:xfrm>
          <a:off x="7861300" y="6558102"/>
          <a:ext cx="889000" cy="9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154051</xdr:rowOff>
    </xdr:from>
    <xdr:to>
      <xdr:col>46</xdr:col>
      <xdr:colOff>38100</xdr:colOff>
      <xdr:row>38</xdr:row>
      <xdr:rowOff>84201</xdr:rowOff>
    </xdr:to>
    <xdr:sp macro="" textlink="">
      <xdr:nvSpPr>
        <xdr:cNvPr id="296" name="フローチャート: 判断 295">
          <a:extLst>
            <a:ext uri="{FF2B5EF4-FFF2-40B4-BE49-F238E27FC236}">
              <a16:creationId xmlns="" xmlns:a16="http://schemas.microsoft.com/office/drawing/2014/main" id="{00000000-0008-0000-0700-000028010000}"/>
            </a:ext>
          </a:extLst>
        </xdr:cNvPr>
        <xdr:cNvSpPr/>
      </xdr:nvSpPr>
      <xdr:spPr>
        <a:xfrm>
          <a:off x="8699500" y="649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100728</xdr:rowOff>
    </xdr:from>
    <xdr:ext cx="378565" cy="259045"/>
    <xdr:sp macro="" textlink="">
      <xdr:nvSpPr>
        <xdr:cNvPr id="297" name="テキスト ボックス 296">
          <a:extLst>
            <a:ext uri="{FF2B5EF4-FFF2-40B4-BE49-F238E27FC236}">
              <a16:creationId xmlns="" xmlns:a16="http://schemas.microsoft.com/office/drawing/2014/main" id="{00000000-0008-0000-0700-000029010000}"/>
            </a:ext>
          </a:extLst>
        </xdr:cNvPr>
        <xdr:cNvSpPr txBox="1"/>
      </xdr:nvSpPr>
      <xdr:spPr>
        <a:xfrm>
          <a:off x="8561017" y="62729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93294</xdr:rowOff>
    </xdr:from>
    <xdr:to>
      <xdr:col>41</xdr:col>
      <xdr:colOff>50800</xdr:colOff>
      <xdr:row>38</xdr:row>
      <xdr:rowOff>43002</xdr:rowOff>
    </xdr:to>
    <xdr:cxnSp macro="">
      <xdr:nvCxnSpPr>
        <xdr:cNvPr id="298" name="直線コネクタ 297">
          <a:extLst>
            <a:ext uri="{FF2B5EF4-FFF2-40B4-BE49-F238E27FC236}">
              <a16:creationId xmlns="" xmlns:a16="http://schemas.microsoft.com/office/drawing/2014/main" id="{00000000-0008-0000-0700-00002A010000}"/>
            </a:ext>
          </a:extLst>
        </xdr:cNvPr>
        <xdr:cNvCxnSpPr/>
      </xdr:nvCxnSpPr>
      <xdr:spPr>
        <a:xfrm>
          <a:off x="6972300" y="6436944"/>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147879</xdr:rowOff>
    </xdr:from>
    <xdr:to>
      <xdr:col>41</xdr:col>
      <xdr:colOff>101600</xdr:colOff>
      <xdr:row>38</xdr:row>
      <xdr:rowOff>78029</xdr:rowOff>
    </xdr:to>
    <xdr:sp macro="" textlink="">
      <xdr:nvSpPr>
        <xdr:cNvPr id="299" name="フローチャート: 判断 298">
          <a:extLst>
            <a:ext uri="{FF2B5EF4-FFF2-40B4-BE49-F238E27FC236}">
              <a16:creationId xmlns="" xmlns:a16="http://schemas.microsoft.com/office/drawing/2014/main" id="{00000000-0008-0000-0700-00002B010000}"/>
            </a:ext>
          </a:extLst>
        </xdr:cNvPr>
        <xdr:cNvSpPr/>
      </xdr:nvSpPr>
      <xdr:spPr>
        <a:xfrm>
          <a:off x="7810500" y="64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94556</xdr:rowOff>
    </xdr:from>
    <xdr:ext cx="378565" cy="259045"/>
    <xdr:sp macro="" textlink="">
      <xdr:nvSpPr>
        <xdr:cNvPr id="300" name="テキスト ボックス 299">
          <a:extLst>
            <a:ext uri="{FF2B5EF4-FFF2-40B4-BE49-F238E27FC236}">
              <a16:creationId xmlns="" xmlns:a16="http://schemas.microsoft.com/office/drawing/2014/main" id="{00000000-0008-0000-0700-00002C010000}"/>
            </a:ext>
          </a:extLst>
        </xdr:cNvPr>
        <xdr:cNvSpPr txBox="1"/>
      </xdr:nvSpPr>
      <xdr:spPr>
        <a:xfrm>
          <a:off x="7672017" y="6266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142392</xdr:rowOff>
    </xdr:from>
    <xdr:to>
      <xdr:col>36</xdr:col>
      <xdr:colOff>165100</xdr:colOff>
      <xdr:row>38</xdr:row>
      <xdr:rowOff>72543</xdr:rowOff>
    </xdr:to>
    <xdr:sp macro="" textlink="">
      <xdr:nvSpPr>
        <xdr:cNvPr id="301" name="フローチャート: 判断 300">
          <a:extLst>
            <a:ext uri="{FF2B5EF4-FFF2-40B4-BE49-F238E27FC236}">
              <a16:creationId xmlns="" xmlns:a16="http://schemas.microsoft.com/office/drawing/2014/main" id="{00000000-0008-0000-0700-00002D010000}"/>
            </a:ext>
          </a:extLst>
        </xdr:cNvPr>
        <xdr:cNvSpPr/>
      </xdr:nvSpPr>
      <xdr:spPr>
        <a:xfrm>
          <a:off x="6921500" y="6486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63669</xdr:rowOff>
    </xdr:from>
    <xdr:ext cx="378565" cy="259045"/>
    <xdr:sp macro="" textlink="">
      <xdr:nvSpPr>
        <xdr:cNvPr id="302" name="テキスト ボックス 301">
          <a:extLst>
            <a:ext uri="{FF2B5EF4-FFF2-40B4-BE49-F238E27FC236}">
              <a16:creationId xmlns="" xmlns:a16="http://schemas.microsoft.com/office/drawing/2014/main" id="{00000000-0008-0000-0700-00002E010000}"/>
            </a:ext>
          </a:extLst>
        </xdr:cNvPr>
        <xdr:cNvSpPr txBox="1"/>
      </xdr:nvSpPr>
      <xdr:spPr>
        <a:xfrm>
          <a:off x="6783017" y="65787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08" name="楕円 307">
          <a:extLst>
            <a:ext uri="{FF2B5EF4-FFF2-40B4-BE49-F238E27FC236}">
              <a16:creationId xmlns="" xmlns:a16="http://schemas.microsoft.com/office/drawing/2014/main" id="{00000000-0008-0000-0700-000034010000}"/>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09" name="労働費該当値テキスト">
          <a:extLst>
            <a:ext uri="{FF2B5EF4-FFF2-40B4-BE49-F238E27FC236}">
              <a16:creationId xmlns="" xmlns:a16="http://schemas.microsoft.com/office/drawing/2014/main" id="{00000000-0008-0000-0700-000035010000}"/>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0" name="楕円 309">
          <a:extLst>
            <a:ext uri="{FF2B5EF4-FFF2-40B4-BE49-F238E27FC236}">
              <a16:creationId xmlns="" xmlns:a16="http://schemas.microsoft.com/office/drawing/2014/main" id="{00000000-0008-0000-0700-000036010000}"/>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1" name="テキスト ボックス 310">
          <a:extLst>
            <a:ext uri="{FF2B5EF4-FFF2-40B4-BE49-F238E27FC236}">
              <a16:creationId xmlns="" xmlns:a16="http://schemas.microsoft.com/office/drawing/2014/main" id="{00000000-0008-0000-0700-000037010000}"/>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2" name="楕円 311">
          <a:extLst>
            <a:ext uri="{FF2B5EF4-FFF2-40B4-BE49-F238E27FC236}">
              <a16:creationId xmlns="" xmlns:a16="http://schemas.microsoft.com/office/drawing/2014/main" id="{00000000-0008-0000-0700-000038010000}"/>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3" name="テキスト ボックス 312">
          <a:extLst>
            <a:ext uri="{FF2B5EF4-FFF2-40B4-BE49-F238E27FC236}">
              <a16:creationId xmlns="" xmlns:a16="http://schemas.microsoft.com/office/drawing/2014/main" id="{00000000-0008-0000-0700-000039010000}"/>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163652</xdr:rowOff>
    </xdr:from>
    <xdr:to>
      <xdr:col>41</xdr:col>
      <xdr:colOff>101600</xdr:colOff>
      <xdr:row>38</xdr:row>
      <xdr:rowOff>93802</xdr:rowOff>
    </xdr:to>
    <xdr:sp macro="" textlink="">
      <xdr:nvSpPr>
        <xdr:cNvPr id="314" name="楕円 313">
          <a:extLst>
            <a:ext uri="{FF2B5EF4-FFF2-40B4-BE49-F238E27FC236}">
              <a16:creationId xmlns="" xmlns:a16="http://schemas.microsoft.com/office/drawing/2014/main" id="{00000000-0008-0000-0700-00003A010000}"/>
            </a:ext>
          </a:extLst>
        </xdr:cNvPr>
        <xdr:cNvSpPr/>
      </xdr:nvSpPr>
      <xdr:spPr>
        <a:xfrm>
          <a:off x="7810500" y="6507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84929</xdr:rowOff>
    </xdr:from>
    <xdr:ext cx="378565" cy="259045"/>
    <xdr:sp macro="" textlink="">
      <xdr:nvSpPr>
        <xdr:cNvPr id="315" name="テキスト ボックス 314">
          <a:extLst>
            <a:ext uri="{FF2B5EF4-FFF2-40B4-BE49-F238E27FC236}">
              <a16:creationId xmlns="" xmlns:a16="http://schemas.microsoft.com/office/drawing/2014/main" id="{00000000-0008-0000-0700-00003B010000}"/>
            </a:ext>
          </a:extLst>
        </xdr:cNvPr>
        <xdr:cNvSpPr txBox="1"/>
      </xdr:nvSpPr>
      <xdr:spPr>
        <a:xfrm>
          <a:off x="7672017" y="6600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42494</xdr:rowOff>
    </xdr:from>
    <xdr:to>
      <xdr:col>36</xdr:col>
      <xdr:colOff>165100</xdr:colOff>
      <xdr:row>37</xdr:row>
      <xdr:rowOff>144094</xdr:rowOff>
    </xdr:to>
    <xdr:sp macro="" textlink="">
      <xdr:nvSpPr>
        <xdr:cNvPr id="316" name="楕円 315">
          <a:extLst>
            <a:ext uri="{FF2B5EF4-FFF2-40B4-BE49-F238E27FC236}">
              <a16:creationId xmlns="" xmlns:a16="http://schemas.microsoft.com/office/drawing/2014/main" id="{00000000-0008-0000-0700-00003C010000}"/>
            </a:ext>
          </a:extLst>
        </xdr:cNvPr>
        <xdr:cNvSpPr/>
      </xdr:nvSpPr>
      <xdr:spPr>
        <a:xfrm>
          <a:off x="6921500" y="63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160621</xdr:rowOff>
    </xdr:from>
    <xdr:ext cx="378565" cy="259045"/>
    <xdr:sp macro="" textlink="">
      <xdr:nvSpPr>
        <xdr:cNvPr id="317" name="テキスト ボックス 316">
          <a:extLst>
            <a:ext uri="{FF2B5EF4-FFF2-40B4-BE49-F238E27FC236}">
              <a16:creationId xmlns="" xmlns:a16="http://schemas.microsoft.com/office/drawing/2014/main" id="{00000000-0008-0000-0700-00003D010000}"/>
            </a:ext>
          </a:extLst>
        </xdr:cNvPr>
        <xdr:cNvSpPr txBox="1"/>
      </xdr:nvSpPr>
      <xdr:spPr>
        <a:xfrm>
          <a:off x="6783017" y="6161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91104</xdr:rowOff>
    </xdr:from>
    <xdr:to>
      <xdr:col>54</xdr:col>
      <xdr:colOff>189865</xdr:colOff>
      <xdr:row>59</xdr:row>
      <xdr:rowOff>25133</xdr:rowOff>
    </xdr:to>
    <xdr:cxnSp macro="">
      <xdr:nvCxnSpPr>
        <xdr:cNvPr id="341" name="直線コネクタ 340">
          <a:extLst>
            <a:ext uri="{FF2B5EF4-FFF2-40B4-BE49-F238E27FC236}">
              <a16:creationId xmlns="" xmlns:a16="http://schemas.microsoft.com/office/drawing/2014/main" id="{00000000-0008-0000-0700-000055010000}"/>
            </a:ext>
          </a:extLst>
        </xdr:cNvPr>
        <xdr:cNvCxnSpPr/>
      </xdr:nvCxnSpPr>
      <xdr:spPr>
        <a:xfrm flipV="1">
          <a:off x="10475595" y="8835054"/>
          <a:ext cx="1270" cy="1305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28960</xdr:rowOff>
    </xdr:from>
    <xdr:ext cx="469744" cy="259045"/>
    <xdr:sp macro="" textlink="">
      <xdr:nvSpPr>
        <xdr:cNvPr id="342" name="農林水産業費最小値テキスト">
          <a:extLst>
            <a:ext uri="{FF2B5EF4-FFF2-40B4-BE49-F238E27FC236}">
              <a16:creationId xmlns="" xmlns:a16="http://schemas.microsoft.com/office/drawing/2014/main" id="{00000000-0008-0000-0700-000056010000}"/>
            </a:ext>
          </a:extLst>
        </xdr:cNvPr>
        <xdr:cNvSpPr txBox="1"/>
      </xdr:nvSpPr>
      <xdr:spPr>
        <a:xfrm>
          <a:off x="10528300" y="10144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25133</xdr:rowOff>
    </xdr:from>
    <xdr:to>
      <xdr:col>55</xdr:col>
      <xdr:colOff>88900</xdr:colOff>
      <xdr:row>59</xdr:row>
      <xdr:rowOff>25133</xdr:rowOff>
    </xdr:to>
    <xdr:cxnSp macro="">
      <xdr:nvCxnSpPr>
        <xdr:cNvPr id="343" name="直線コネクタ 342">
          <a:extLst>
            <a:ext uri="{FF2B5EF4-FFF2-40B4-BE49-F238E27FC236}">
              <a16:creationId xmlns="" xmlns:a16="http://schemas.microsoft.com/office/drawing/2014/main" id="{00000000-0008-0000-0700-000057010000}"/>
            </a:ext>
          </a:extLst>
        </xdr:cNvPr>
        <xdr:cNvCxnSpPr/>
      </xdr:nvCxnSpPr>
      <xdr:spPr>
        <a:xfrm>
          <a:off x="10388600" y="10140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37781</xdr:rowOff>
    </xdr:from>
    <xdr:ext cx="534377" cy="259045"/>
    <xdr:sp macro="" textlink="">
      <xdr:nvSpPr>
        <xdr:cNvPr id="344" name="農林水産業費最大値テキスト">
          <a:extLst>
            <a:ext uri="{FF2B5EF4-FFF2-40B4-BE49-F238E27FC236}">
              <a16:creationId xmlns="" xmlns:a16="http://schemas.microsoft.com/office/drawing/2014/main" id="{00000000-0008-0000-0700-000058010000}"/>
            </a:ext>
          </a:extLst>
        </xdr:cNvPr>
        <xdr:cNvSpPr txBox="1"/>
      </xdr:nvSpPr>
      <xdr:spPr>
        <a:xfrm>
          <a:off x="10528300" y="861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91104</xdr:rowOff>
    </xdr:from>
    <xdr:to>
      <xdr:col>55</xdr:col>
      <xdr:colOff>88900</xdr:colOff>
      <xdr:row>51</xdr:row>
      <xdr:rowOff>91104</xdr:rowOff>
    </xdr:to>
    <xdr:cxnSp macro="">
      <xdr:nvCxnSpPr>
        <xdr:cNvPr id="345" name="直線コネクタ 344">
          <a:extLst>
            <a:ext uri="{FF2B5EF4-FFF2-40B4-BE49-F238E27FC236}">
              <a16:creationId xmlns="" xmlns:a16="http://schemas.microsoft.com/office/drawing/2014/main" id="{00000000-0008-0000-0700-000059010000}"/>
            </a:ext>
          </a:extLst>
        </xdr:cNvPr>
        <xdr:cNvCxnSpPr/>
      </xdr:nvCxnSpPr>
      <xdr:spPr>
        <a:xfrm>
          <a:off x="10388600" y="88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73806</xdr:rowOff>
    </xdr:from>
    <xdr:to>
      <xdr:col>55</xdr:col>
      <xdr:colOff>0</xdr:colOff>
      <xdr:row>58</xdr:row>
      <xdr:rowOff>83236</xdr:rowOff>
    </xdr:to>
    <xdr:cxnSp macro="">
      <xdr:nvCxnSpPr>
        <xdr:cNvPr id="346" name="直線コネクタ 345">
          <a:extLst>
            <a:ext uri="{FF2B5EF4-FFF2-40B4-BE49-F238E27FC236}">
              <a16:creationId xmlns="" xmlns:a16="http://schemas.microsoft.com/office/drawing/2014/main" id="{00000000-0008-0000-0700-00005A010000}"/>
            </a:ext>
          </a:extLst>
        </xdr:cNvPr>
        <xdr:cNvCxnSpPr/>
      </xdr:nvCxnSpPr>
      <xdr:spPr>
        <a:xfrm>
          <a:off x="9639300" y="10017906"/>
          <a:ext cx="838200" cy="9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135342</xdr:rowOff>
    </xdr:from>
    <xdr:ext cx="534377" cy="259045"/>
    <xdr:sp macro="" textlink="">
      <xdr:nvSpPr>
        <xdr:cNvPr id="347" name="農林水産業費平均値テキスト">
          <a:extLst>
            <a:ext uri="{FF2B5EF4-FFF2-40B4-BE49-F238E27FC236}">
              <a16:creationId xmlns="" xmlns:a16="http://schemas.microsoft.com/office/drawing/2014/main" id="{00000000-0008-0000-0700-00005B010000}"/>
            </a:ext>
          </a:extLst>
        </xdr:cNvPr>
        <xdr:cNvSpPr txBox="1"/>
      </xdr:nvSpPr>
      <xdr:spPr>
        <a:xfrm>
          <a:off x="10528300" y="95650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112465</xdr:rowOff>
    </xdr:from>
    <xdr:to>
      <xdr:col>55</xdr:col>
      <xdr:colOff>50800</xdr:colOff>
      <xdr:row>57</xdr:row>
      <xdr:rowOff>42615</xdr:rowOff>
    </xdr:to>
    <xdr:sp macro="" textlink="">
      <xdr:nvSpPr>
        <xdr:cNvPr id="348" name="フローチャート: 判断 347">
          <a:extLst>
            <a:ext uri="{FF2B5EF4-FFF2-40B4-BE49-F238E27FC236}">
              <a16:creationId xmlns="" xmlns:a16="http://schemas.microsoft.com/office/drawing/2014/main" id="{00000000-0008-0000-0700-00005C010000}"/>
            </a:ext>
          </a:extLst>
        </xdr:cNvPr>
        <xdr:cNvSpPr/>
      </xdr:nvSpPr>
      <xdr:spPr>
        <a:xfrm>
          <a:off x="10426700" y="971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73806</xdr:rowOff>
    </xdr:from>
    <xdr:to>
      <xdr:col>50</xdr:col>
      <xdr:colOff>114300</xdr:colOff>
      <xdr:row>58</xdr:row>
      <xdr:rowOff>77674</xdr:rowOff>
    </xdr:to>
    <xdr:cxnSp macro="">
      <xdr:nvCxnSpPr>
        <xdr:cNvPr id="349" name="直線コネクタ 348">
          <a:extLst>
            <a:ext uri="{FF2B5EF4-FFF2-40B4-BE49-F238E27FC236}">
              <a16:creationId xmlns="" xmlns:a16="http://schemas.microsoft.com/office/drawing/2014/main" id="{00000000-0008-0000-0700-00005D010000}"/>
            </a:ext>
          </a:extLst>
        </xdr:cNvPr>
        <xdr:cNvCxnSpPr/>
      </xdr:nvCxnSpPr>
      <xdr:spPr>
        <a:xfrm flipV="1">
          <a:off x="8750300" y="10017906"/>
          <a:ext cx="889000" cy="3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0" name="フローチャート: 判断 349">
          <a:extLst>
            <a:ext uri="{FF2B5EF4-FFF2-40B4-BE49-F238E27FC236}">
              <a16:creationId xmlns="" xmlns:a16="http://schemas.microsoft.com/office/drawing/2014/main" id="{00000000-0008-0000-0700-00005E010000}"/>
            </a:ext>
          </a:extLst>
        </xdr:cNvPr>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1" name="テキスト ボックス 350">
          <a:extLst>
            <a:ext uri="{FF2B5EF4-FFF2-40B4-BE49-F238E27FC236}">
              <a16:creationId xmlns="" xmlns:a16="http://schemas.microsoft.com/office/drawing/2014/main" id="{00000000-0008-0000-0700-00005F010000}"/>
            </a:ext>
          </a:extLst>
        </xdr:cNvPr>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77674</xdr:rowOff>
    </xdr:from>
    <xdr:to>
      <xdr:col>45</xdr:col>
      <xdr:colOff>177800</xdr:colOff>
      <xdr:row>58</xdr:row>
      <xdr:rowOff>79083</xdr:rowOff>
    </xdr:to>
    <xdr:cxnSp macro="">
      <xdr:nvCxnSpPr>
        <xdr:cNvPr id="352" name="直線コネクタ 351">
          <a:extLst>
            <a:ext uri="{FF2B5EF4-FFF2-40B4-BE49-F238E27FC236}">
              <a16:creationId xmlns="" xmlns:a16="http://schemas.microsoft.com/office/drawing/2014/main" id="{00000000-0008-0000-0700-000060010000}"/>
            </a:ext>
          </a:extLst>
        </xdr:cNvPr>
        <xdr:cNvCxnSpPr/>
      </xdr:nvCxnSpPr>
      <xdr:spPr>
        <a:xfrm flipV="1">
          <a:off x="7861300" y="10021774"/>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3" name="フローチャート: 判断 352">
          <a:extLst>
            <a:ext uri="{FF2B5EF4-FFF2-40B4-BE49-F238E27FC236}">
              <a16:creationId xmlns="" xmlns:a16="http://schemas.microsoft.com/office/drawing/2014/main" id="{00000000-0008-0000-0700-000061010000}"/>
            </a:ext>
          </a:extLst>
        </xdr:cNvPr>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4" name="テキスト ボックス 353">
          <a:extLst>
            <a:ext uri="{FF2B5EF4-FFF2-40B4-BE49-F238E27FC236}">
              <a16:creationId xmlns="" xmlns:a16="http://schemas.microsoft.com/office/drawing/2014/main" id="{00000000-0008-0000-0700-000062010000}"/>
            </a:ext>
          </a:extLst>
        </xdr:cNvPr>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79083</xdr:rowOff>
    </xdr:from>
    <xdr:to>
      <xdr:col>41</xdr:col>
      <xdr:colOff>50800</xdr:colOff>
      <xdr:row>58</xdr:row>
      <xdr:rowOff>113144</xdr:rowOff>
    </xdr:to>
    <xdr:cxnSp macro="">
      <xdr:nvCxnSpPr>
        <xdr:cNvPr id="355" name="直線コネクタ 354">
          <a:extLst>
            <a:ext uri="{FF2B5EF4-FFF2-40B4-BE49-F238E27FC236}">
              <a16:creationId xmlns="" xmlns:a16="http://schemas.microsoft.com/office/drawing/2014/main" id="{00000000-0008-0000-0700-000063010000}"/>
            </a:ext>
          </a:extLst>
        </xdr:cNvPr>
        <xdr:cNvCxnSpPr/>
      </xdr:nvCxnSpPr>
      <xdr:spPr>
        <a:xfrm flipV="1">
          <a:off x="6972300" y="10023183"/>
          <a:ext cx="889000" cy="34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6" name="フローチャート: 判断 355">
          <a:extLst>
            <a:ext uri="{FF2B5EF4-FFF2-40B4-BE49-F238E27FC236}">
              <a16:creationId xmlns="" xmlns:a16="http://schemas.microsoft.com/office/drawing/2014/main" id="{00000000-0008-0000-0700-000064010000}"/>
            </a:ext>
          </a:extLst>
        </xdr:cNvPr>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57" name="テキスト ボックス 356">
          <a:extLst>
            <a:ext uri="{FF2B5EF4-FFF2-40B4-BE49-F238E27FC236}">
              <a16:creationId xmlns="" xmlns:a16="http://schemas.microsoft.com/office/drawing/2014/main" id="{00000000-0008-0000-0700-000065010000}"/>
            </a:ext>
          </a:extLst>
        </xdr:cNvPr>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58" name="フローチャート: 判断 357">
          <a:extLst>
            <a:ext uri="{FF2B5EF4-FFF2-40B4-BE49-F238E27FC236}">
              <a16:creationId xmlns="" xmlns:a16="http://schemas.microsoft.com/office/drawing/2014/main" id="{00000000-0008-0000-0700-000066010000}"/>
            </a:ext>
          </a:extLst>
        </xdr:cNvPr>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59" name="テキスト ボックス 358">
          <a:extLst>
            <a:ext uri="{FF2B5EF4-FFF2-40B4-BE49-F238E27FC236}">
              <a16:creationId xmlns="" xmlns:a16="http://schemas.microsoft.com/office/drawing/2014/main" id="{00000000-0008-0000-0700-000067010000}"/>
            </a:ext>
          </a:extLst>
        </xdr:cNvPr>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32436</xdr:rowOff>
    </xdr:from>
    <xdr:to>
      <xdr:col>55</xdr:col>
      <xdr:colOff>50800</xdr:colOff>
      <xdr:row>58</xdr:row>
      <xdr:rowOff>134036</xdr:rowOff>
    </xdr:to>
    <xdr:sp macro="" textlink="">
      <xdr:nvSpPr>
        <xdr:cNvPr id="365" name="楕円 364">
          <a:extLst>
            <a:ext uri="{FF2B5EF4-FFF2-40B4-BE49-F238E27FC236}">
              <a16:creationId xmlns="" xmlns:a16="http://schemas.microsoft.com/office/drawing/2014/main" id="{00000000-0008-0000-0700-00006D010000}"/>
            </a:ext>
          </a:extLst>
        </xdr:cNvPr>
        <xdr:cNvSpPr/>
      </xdr:nvSpPr>
      <xdr:spPr>
        <a:xfrm>
          <a:off x="10426700" y="9976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118813</xdr:rowOff>
    </xdr:from>
    <xdr:ext cx="469744" cy="259045"/>
    <xdr:sp macro="" textlink="">
      <xdr:nvSpPr>
        <xdr:cNvPr id="366" name="農林水産業費該当値テキスト">
          <a:extLst>
            <a:ext uri="{FF2B5EF4-FFF2-40B4-BE49-F238E27FC236}">
              <a16:creationId xmlns="" xmlns:a16="http://schemas.microsoft.com/office/drawing/2014/main" id="{00000000-0008-0000-0700-00006E010000}"/>
            </a:ext>
          </a:extLst>
        </xdr:cNvPr>
        <xdr:cNvSpPr txBox="1"/>
      </xdr:nvSpPr>
      <xdr:spPr>
        <a:xfrm>
          <a:off x="10528300" y="9891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23006</xdr:rowOff>
    </xdr:from>
    <xdr:to>
      <xdr:col>50</xdr:col>
      <xdr:colOff>165100</xdr:colOff>
      <xdr:row>58</xdr:row>
      <xdr:rowOff>124606</xdr:rowOff>
    </xdr:to>
    <xdr:sp macro="" textlink="">
      <xdr:nvSpPr>
        <xdr:cNvPr id="367" name="楕円 366">
          <a:extLst>
            <a:ext uri="{FF2B5EF4-FFF2-40B4-BE49-F238E27FC236}">
              <a16:creationId xmlns="" xmlns:a16="http://schemas.microsoft.com/office/drawing/2014/main" id="{00000000-0008-0000-0700-00006F010000}"/>
            </a:ext>
          </a:extLst>
        </xdr:cNvPr>
        <xdr:cNvSpPr/>
      </xdr:nvSpPr>
      <xdr:spPr>
        <a:xfrm>
          <a:off x="9588500" y="996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115733</xdr:rowOff>
    </xdr:from>
    <xdr:ext cx="469744" cy="259045"/>
    <xdr:sp macro="" textlink="">
      <xdr:nvSpPr>
        <xdr:cNvPr id="368" name="テキスト ボックス 367">
          <a:extLst>
            <a:ext uri="{FF2B5EF4-FFF2-40B4-BE49-F238E27FC236}">
              <a16:creationId xmlns="" xmlns:a16="http://schemas.microsoft.com/office/drawing/2014/main" id="{00000000-0008-0000-0700-000070010000}"/>
            </a:ext>
          </a:extLst>
        </xdr:cNvPr>
        <xdr:cNvSpPr txBox="1"/>
      </xdr:nvSpPr>
      <xdr:spPr>
        <a:xfrm>
          <a:off x="9404428" y="10059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26874</xdr:rowOff>
    </xdr:from>
    <xdr:to>
      <xdr:col>46</xdr:col>
      <xdr:colOff>38100</xdr:colOff>
      <xdr:row>58</xdr:row>
      <xdr:rowOff>128474</xdr:rowOff>
    </xdr:to>
    <xdr:sp macro="" textlink="">
      <xdr:nvSpPr>
        <xdr:cNvPr id="369" name="楕円 368">
          <a:extLst>
            <a:ext uri="{FF2B5EF4-FFF2-40B4-BE49-F238E27FC236}">
              <a16:creationId xmlns="" xmlns:a16="http://schemas.microsoft.com/office/drawing/2014/main" id="{00000000-0008-0000-0700-000071010000}"/>
            </a:ext>
          </a:extLst>
        </xdr:cNvPr>
        <xdr:cNvSpPr/>
      </xdr:nvSpPr>
      <xdr:spPr>
        <a:xfrm>
          <a:off x="8699500" y="9970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119601</xdr:rowOff>
    </xdr:from>
    <xdr:ext cx="469744" cy="259045"/>
    <xdr:sp macro="" textlink="">
      <xdr:nvSpPr>
        <xdr:cNvPr id="370" name="テキスト ボックス 369">
          <a:extLst>
            <a:ext uri="{FF2B5EF4-FFF2-40B4-BE49-F238E27FC236}">
              <a16:creationId xmlns="" xmlns:a16="http://schemas.microsoft.com/office/drawing/2014/main" id="{00000000-0008-0000-0700-000072010000}"/>
            </a:ext>
          </a:extLst>
        </xdr:cNvPr>
        <xdr:cNvSpPr txBox="1"/>
      </xdr:nvSpPr>
      <xdr:spPr>
        <a:xfrm>
          <a:off x="8515428" y="10063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28283</xdr:rowOff>
    </xdr:from>
    <xdr:to>
      <xdr:col>41</xdr:col>
      <xdr:colOff>101600</xdr:colOff>
      <xdr:row>58</xdr:row>
      <xdr:rowOff>129883</xdr:rowOff>
    </xdr:to>
    <xdr:sp macro="" textlink="">
      <xdr:nvSpPr>
        <xdr:cNvPr id="371" name="楕円 370">
          <a:extLst>
            <a:ext uri="{FF2B5EF4-FFF2-40B4-BE49-F238E27FC236}">
              <a16:creationId xmlns="" xmlns:a16="http://schemas.microsoft.com/office/drawing/2014/main" id="{00000000-0008-0000-0700-000073010000}"/>
            </a:ext>
          </a:extLst>
        </xdr:cNvPr>
        <xdr:cNvSpPr/>
      </xdr:nvSpPr>
      <xdr:spPr>
        <a:xfrm>
          <a:off x="7810500" y="997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121010</xdr:rowOff>
    </xdr:from>
    <xdr:ext cx="469744" cy="259045"/>
    <xdr:sp macro="" textlink="">
      <xdr:nvSpPr>
        <xdr:cNvPr id="372" name="テキスト ボックス 371">
          <a:extLst>
            <a:ext uri="{FF2B5EF4-FFF2-40B4-BE49-F238E27FC236}">
              <a16:creationId xmlns="" xmlns:a16="http://schemas.microsoft.com/office/drawing/2014/main" id="{00000000-0008-0000-0700-000074010000}"/>
            </a:ext>
          </a:extLst>
        </xdr:cNvPr>
        <xdr:cNvSpPr txBox="1"/>
      </xdr:nvSpPr>
      <xdr:spPr>
        <a:xfrm>
          <a:off x="7626428" y="10065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62344</xdr:rowOff>
    </xdr:from>
    <xdr:to>
      <xdr:col>36</xdr:col>
      <xdr:colOff>165100</xdr:colOff>
      <xdr:row>58</xdr:row>
      <xdr:rowOff>163944</xdr:rowOff>
    </xdr:to>
    <xdr:sp macro="" textlink="">
      <xdr:nvSpPr>
        <xdr:cNvPr id="373" name="楕円 372">
          <a:extLst>
            <a:ext uri="{FF2B5EF4-FFF2-40B4-BE49-F238E27FC236}">
              <a16:creationId xmlns="" xmlns:a16="http://schemas.microsoft.com/office/drawing/2014/main" id="{00000000-0008-0000-0700-000075010000}"/>
            </a:ext>
          </a:extLst>
        </xdr:cNvPr>
        <xdr:cNvSpPr/>
      </xdr:nvSpPr>
      <xdr:spPr>
        <a:xfrm>
          <a:off x="6921500" y="10006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155071</xdr:rowOff>
    </xdr:from>
    <xdr:ext cx="469744" cy="259045"/>
    <xdr:sp macro="" textlink="">
      <xdr:nvSpPr>
        <xdr:cNvPr id="374" name="テキスト ボックス 373">
          <a:extLst>
            <a:ext uri="{FF2B5EF4-FFF2-40B4-BE49-F238E27FC236}">
              <a16:creationId xmlns="" xmlns:a16="http://schemas.microsoft.com/office/drawing/2014/main" id="{00000000-0008-0000-0700-000076010000}"/>
            </a:ext>
          </a:extLst>
        </xdr:cNvPr>
        <xdr:cNvSpPr txBox="1"/>
      </xdr:nvSpPr>
      <xdr:spPr>
        <a:xfrm>
          <a:off x="6737428" y="1009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a:extLst>
            <a:ext uri="{FF2B5EF4-FFF2-40B4-BE49-F238E27FC236}">
              <a16:creationId xmlns="" xmlns:a16="http://schemas.microsoft.com/office/drawing/2014/main" id="{00000000-0008-0000-0700-000084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a:extLst>
            <a:ext uri="{FF2B5EF4-FFF2-40B4-BE49-F238E27FC236}">
              <a16:creationId xmlns="" xmlns:a16="http://schemas.microsoft.com/office/drawing/2014/main" id="{00000000-0008-0000-0700-000086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a:extLst>
            <a:ext uri="{FF2B5EF4-FFF2-40B4-BE49-F238E27FC236}">
              <a16:creationId xmlns="" xmlns:a16="http://schemas.microsoft.com/office/drawing/2014/main" id="{00000000-0008-0000-0700-000088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a:extLst>
            <a:ext uri="{FF2B5EF4-FFF2-40B4-BE49-F238E27FC236}">
              <a16:creationId xmlns="" xmlns:a16="http://schemas.microsoft.com/office/drawing/2014/main" id="{00000000-0008-0000-0700-00008A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15243</xdr:rowOff>
    </xdr:from>
    <xdr:to>
      <xdr:col>54</xdr:col>
      <xdr:colOff>189865</xdr:colOff>
      <xdr:row>79</xdr:row>
      <xdr:rowOff>69782</xdr:rowOff>
    </xdr:to>
    <xdr:cxnSp macro="">
      <xdr:nvCxnSpPr>
        <xdr:cNvPr id="400" name="直線コネクタ 399">
          <a:extLst>
            <a:ext uri="{FF2B5EF4-FFF2-40B4-BE49-F238E27FC236}">
              <a16:creationId xmlns="" xmlns:a16="http://schemas.microsoft.com/office/drawing/2014/main" id="{00000000-0008-0000-0700-000090010000}"/>
            </a:ext>
          </a:extLst>
        </xdr:cNvPr>
        <xdr:cNvCxnSpPr/>
      </xdr:nvCxnSpPr>
      <xdr:spPr>
        <a:xfrm flipV="1">
          <a:off x="10475595" y="12016743"/>
          <a:ext cx="1270" cy="1597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73609</xdr:rowOff>
    </xdr:from>
    <xdr:ext cx="469744" cy="259045"/>
    <xdr:sp macro="" textlink="">
      <xdr:nvSpPr>
        <xdr:cNvPr id="401" name="商工費最小値テキスト">
          <a:extLst>
            <a:ext uri="{FF2B5EF4-FFF2-40B4-BE49-F238E27FC236}">
              <a16:creationId xmlns="" xmlns:a16="http://schemas.microsoft.com/office/drawing/2014/main" id="{00000000-0008-0000-0700-000091010000}"/>
            </a:ext>
          </a:extLst>
        </xdr:cNvPr>
        <xdr:cNvSpPr txBox="1"/>
      </xdr:nvSpPr>
      <xdr:spPr>
        <a:xfrm>
          <a:off x="10528300" y="1361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69782</xdr:rowOff>
    </xdr:from>
    <xdr:to>
      <xdr:col>55</xdr:col>
      <xdr:colOff>88900</xdr:colOff>
      <xdr:row>79</xdr:row>
      <xdr:rowOff>69782</xdr:rowOff>
    </xdr:to>
    <xdr:cxnSp macro="">
      <xdr:nvCxnSpPr>
        <xdr:cNvPr id="402" name="直線コネクタ 401">
          <a:extLst>
            <a:ext uri="{FF2B5EF4-FFF2-40B4-BE49-F238E27FC236}">
              <a16:creationId xmlns="" xmlns:a16="http://schemas.microsoft.com/office/drawing/2014/main" id="{00000000-0008-0000-0700-000092010000}"/>
            </a:ext>
          </a:extLst>
        </xdr:cNvPr>
        <xdr:cNvCxnSpPr/>
      </xdr:nvCxnSpPr>
      <xdr:spPr>
        <a:xfrm>
          <a:off x="10388600" y="1361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133370</xdr:rowOff>
    </xdr:from>
    <xdr:ext cx="534377" cy="259045"/>
    <xdr:sp macro="" textlink="">
      <xdr:nvSpPr>
        <xdr:cNvPr id="403" name="商工費最大値テキスト">
          <a:extLst>
            <a:ext uri="{FF2B5EF4-FFF2-40B4-BE49-F238E27FC236}">
              <a16:creationId xmlns="" xmlns:a16="http://schemas.microsoft.com/office/drawing/2014/main" id="{00000000-0008-0000-0700-000093010000}"/>
            </a:ext>
          </a:extLst>
        </xdr:cNvPr>
        <xdr:cNvSpPr txBox="1"/>
      </xdr:nvSpPr>
      <xdr:spPr>
        <a:xfrm>
          <a:off x="10528300" y="11791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99,622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15243</xdr:rowOff>
    </xdr:from>
    <xdr:to>
      <xdr:col>55</xdr:col>
      <xdr:colOff>88900</xdr:colOff>
      <xdr:row>70</xdr:row>
      <xdr:rowOff>15243</xdr:rowOff>
    </xdr:to>
    <xdr:cxnSp macro="">
      <xdr:nvCxnSpPr>
        <xdr:cNvPr id="404" name="直線コネクタ 403">
          <a:extLst>
            <a:ext uri="{FF2B5EF4-FFF2-40B4-BE49-F238E27FC236}">
              <a16:creationId xmlns="" xmlns:a16="http://schemas.microsoft.com/office/drawing/2014/main" id="{00000000-0008-0000-0700-000094010000}"/>
            </a:ext>
          </a:extLst>
        </xdr:cNvPr>
        <xdr:cNvCxnSpPr/>
      </xdr:nvCxnSpPr>
      <xdr:spPr>
        <a:xfrm>
          <a:off x="10388600" y="12016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7308</xdr:rowOff>
    </xdr:from>
    <xdr:to>
      <xdr:col>55</xdr:col>
      <xdr:colOff>0</xdr:colOff>
      <xdr:row>78</xdr:row>
      <xdr:rowOff>158886</xdr:rowOff>
    </xdr:to>
    <xdr:cxnSp macro="">
      <xdr:nvCxnSpPr>
        <xdr:cNvPr id="405" name="直線コネクタ 404">
          <a:extLst>
            <a:ext uri="{FF2B5EF4-FFF2-40B4-BE49-F238E27FC236}">
              <a16:creationId xmlns="" xmlns:a16="http://schemas.microsoft.com/office/drawing/2014/main" id="{00000000-0008-0000-0700-000095010000}"/>
            </a:ext>
          </a:extLst>
        </xdr:cNvPr>
        <xdr:cNvCxnSpPr/>
      </xdr:nvCxnSpPr>
      <xdr:spPr>
        <a:xfrm flipV="1">
          <a:off x="9639300" y="13380408"/>
          <a:ext cx="838200" cy="15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39867</xdr:rowOff>
    </xdr:from>
    <xdr:ext cx="534377" cy="259045"/>
    <xdr:sp macro="" textlink="">
      <xdr:nvSpPr>
        <xdr:cNvPr id="406" name="商工費平均値テキスト">
          <a:extLst>
            <a:ext uri="{FF2B5EF4-FFF2-40B4-BE49-F238E27FC236}">
              <a16:creationId xmlns="" xmlns:a16="http://schemas.microsoft.com/office/drawing/2014/main" id="{00000000-0008-0000-0700-000096010000}"/>
            </a:ext>
          </a:extLst>
        </xdr:cNvPr>
        <xdr:cNvSpPr txBox="1"/>
      </xdr:nvSpPr>
      <xdr:spPr>
        <a:xfrm>
          <a:off x="10528300" y="130700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16990</xdr:rowOff>
    </xdr:from>
    <xdr:to>
      <xdr:col>55</xdr:col>
      <xdr:colOff>50800</xdr:colOff>
      <xdr:row>77</xdr:row>
      <xdr:rowOff>118590</xdr:rowOff>
    </xdr:to>
    <xdr:sp macro="" textlink="">
      <xdr:nvSpPr>
        <xdr:cNvPr id="407" name="フローチャート: 判断 406">
          <a:extLst>
            <a:ext uri="{FF2B5EF4-FFF2-40B4-BE49-F238E27FC236}">
              <a16:creationId xmlns="" xmlns:a16="http://schemas.microsoft.com/office/drawing/2014/main" id="{00000000-0008-0000-0700-000097010000}"/>
            </a:ext>
          </a:extLst>
        </xdr:cNvPr>
        <xdr:cNvSpPr/>
      </xdr:nvSpPr>
      <xdr:spPr>
        <a:xfrm>
          <a:off x="10426700" y="1321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118506</xdr:rowOff>
    </xdr:from>
    <xdr:to>
      <xdr:col>50</xdr:col>
      <xdr:colOff>114300</xdr:colOff>
      <xdr:row>78</xdr:row>
      <xdr:rowOff>158886</xdr:rowOff>
    </xdr:to>
    <xdr:cxnSp macro="">
      <xdr:nvCxnSpPr>
        <xdr:cNvPr id="408" name="直線コネクタ 407">
          <a:extLst>
            <a:ext uri="{FF2B5EF4-FFF2-40B4-BE49-F238E27FC236}">
              <a16:creationId xmlns="" xmlns:a16="http://schemas.microsoft.com/office/drawing/2014/main" id="{00000000-0008-0000-0700-000098010000}"/>
            </a:ext>
          </a:extLst>
        </xdr:cNvPr>
        <xdr:cNvCxnSpPr/>
      </xdr:nvCxnSpPr>
      <xdr:spPr>
        <a:xfrm>
          <a:off x="8750300" y="13491606"/>
          <a:ext cx="889000" cy="40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151651</xdr:rowOff>
    </xdr:from>
    <xdr:to>
      <xdr:col>50</xdr:col>
      <xdr:colOff>165100</xdr:colOff>
      <xdr:row>78</xdr:row>
      <xdr:rowOff>81801</xdr:rowOff>
    </xdr:to>
    <xdr:sp macro="" textlink="">
      <xdr:nvSpPr>
        <xdr:cNvPr id="409" name="フローチャート: 判断 408">
          <a:extLst>
            <a:ext uri="{FF2B5EF4-FFF2-40B4-BE49-F238E27FC236}">
              <a16:creationId xmlns="" xmlns:a16="http://schemas.microsoft.com/office/drawing/2014/main" id="{00000000-0008-0000-0700-000099010000}"/>
            </a:ext>
          </a:extLst>
        </xdr:cNvPr>
        <xdr:cNvSpPr/>
      </xdr:nvSpPr>
      <xdr:spPr>
        <a:xfrm>
          <a:off x="9588500" y="1335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98328</xdr:rowOff>
    </xdr:from>
    <xdr:ext cx="534377" cy="259045"/>
    <xdr:sp macro="" textlink="">
      <xdr:nvSpPr>
        <xdr:cNvPr id="410" name="テキスト ボックス 409">
          <a:extLst>
            <a:ext uri="{FF2B5EF4-FFF2-40B4-BE49-F238E27FC236}">
              <a16:creationId xmlns="" xmlns:a16="http://schemas.microsoft.com/office/drawing/2014/main" id="{00000000-0008-0000-0700-00009A010000}"/>
            </a:ext>
          </a:extLst>
        </xdr:cNvPr>
        <xdr:cNvSpPr txBox="1"/>
      </xdr:nvSpPr>
      <xdr:spPr>
        <a:xfrm>
          <a:off x="9372111" y="1312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118506</xdr:rowOff>
    </xdr:from>
    <xdr:to>
      <xdr:col>45</xdr:col>
      <xdr:colOff>177800</xdr:colOff>
      <xdr:row>78</xdr:row>
      <xdr:rowOff>164813</xdr:rowOff>
    </xdr:to>
    <xdr:cxnSp macro="">
      <xdr:nvCxnSpPr>
        <xdr:cNvPr id="411" name="直線コネクタ 410">
          <a:extLst>
            <a:ext uri="{FF2B5EF4-FFF2-40B4-BE49-F238E27FC236}">
              <a16:creationId xmlns="" xmlns:a16="http://schemas.microsoft.com/office/drawing/2014/main" id="{00000000-0008-0000-0700-00009B010000}"/>
            </a:ext>
          </a:extLst>
        </xdr:cNvPr>
        <xdr:cNvCxnSpPr/>
      </xdr:nvCxnSpPr>
      <xdr:spPr>
        <a:xfrm flipV="1">
          <a:off x="7861300" y="13491606"/>
          <a:ext cx="889000" cy="46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23244</xdr:rowOff>
    </xdr:from>
    <xdr:to>
      <xdr:col>46</xdr:col>
      <xdr:colOff>38100</xdr:colOff>
      <xdr:row>78</xdr:row>
      <xdr:rowOff>124844</xdr:rowOff>
    </xdr:to>
    <xdr:sp macro="" textlink="">
      <xdr:nvSpPr>
        <xdr:cNvPr id="412" name="フローチャート: 判断 411">
          <a:extLst>
            <a:ext uri="{FF2B5EF4-FFF2-40B4-BE49-F238E27FC236}">
              <a16:creationId xmlns="" xmlns:a16="http://schemas.microsoft.com/office/drawing/2014/main" id="{00000000-0008-0000-0700-00009C010000}"/>
            </a:ext>
          </a:extLst>
        </xdr:cNvPr>
        <xdr:cNvSpPr/>
      </xdr:nvSpPr>
      <xdr:spPr>
        <a:xfrm>
          <a:off x="8699500" y="1339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141371</xdr:rowOff>
    </xdr:from>
    <xdr:ext cx="534377" cy="259045"/>
    <xdr:sp macro="" textlink="">
      <xdr:nvSpPr>
        <xdr:cNvPr id="413" name="テキスト ボックス 412">
          <a:extLst>
            <a:ext uri="{FF2B5EF4-FFF2-40B4-BE49-F238E27FC236}">
              <a16:creationId xmlns="" xmlns:a16="http://schemas.microsoft.com/office/drawing/2014/main" id="{00000000-0008-0000-0700-00009D010000}"/>
            </a:ext>
          </a:extLst>
        </xdr:cNvPr>
        <xdr:cNvSpPr txBox="1"/>
      </xdr:nvSpPr>
      <xdr:spPr>
        <a:xfrm>
          <a:off x="8483111" y="1317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164813</xdr:rowOff>
    </xdr:from>
    <xdr:to>
      <xdr:col>41</xdr:col>
      <xdr:colOff>50800</xdr:colOff>
      <xdr:row>79</xdr:row>
      <xdr:rowOff>14754</xdr:rowOff>
    </xdr:to>
    <xdr:cxnSp macro="">
      <xdr:nvCxnSpPr>
        <xdr:cNvPr id="414" name="直線コネクタ 413">
          <a:extLst>
            <a:ext uri="{FF2B5EF4-FFF2-40B4-BE49-F238E27FC236}">
              <a16:creationId xmlns="" xmlns:a16="http://schemas.microsoft.com/office/drawing/2014/main" id="{00000000-0008-0000-0700-00009E010000}"/>
            </a:ext>
          </a:extLst>
        </xdr:cNvPr>
        <xdr:cNvCxnSpPr/>
      </xdr:nvCxnSpPr>
      <xdr:spPr>
        <a:xfrm flipV="1">
          <a:off x="6972300" y="13537913"/>
          <a:ext cx="889000" cy="2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24991</xdr:rowOff>
    </xdr:from>
    <xdr:to>
      <xdr:col>41</xdr:col>
      <xdr:colOff>101600</xdr:colOff>
      <xdr:row>78</xdr:row>
      <xdr:rowOff>126591</xdr:rowOff>
    </xdr:to>
    <xdr:sp macro="" textlink="">
      <xdr:nvSpPr>
        <xdr:cNvPr id="415" name="フローチャート: 判断 414">
          <a:extLst>
            <a:ext uri="{FF2B5EF4-FFF2-40B4-BE49-F238E27FC236}">
              <a16:creationId xmlns="" xmlns:a16="http://schemas.microsoft.com/office/drawing/2014/main" id="{00000000-0008-0000-0700-00009F010000}"/>
            </a:ext>
          </a:extLst>
        </xdr:cNvPr>
        <xdr:cNvSpPr/>
      </xdr:nvSpPr>
      <xdr:spPr>
        <a:xfrm>
          <a:off x="7810500" y="13398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143118</xdr:rowOff>
    </xdr:from>
    <xdr:ext cx="534377" cy="259045"/>
    <xdr:sp macro="" textlink="">
      <xdr:nvSpPr>
        <xdr:cNvPr id="416" name="テキスト ボックス 415">
          <a:extLst>
            <a:ext uri="{FF2B5EF4-FFF2-40B4-BE49-F238E27FC236}">
              <a16:creationId xmlns="" xmlns:a16="http://schemas.microsoft.com/office/drawing/2014/main" id="{00000000-0008-0000-0700-0000A0010000}"/>
            </a:ext>
          </a:extLst>
        </xdr:cNvPr>
        <xdr:cNvSpPr txBox="1"/>
      </xdr:nvSpPr>
      <xdr:spPr>
        <a:xfrm>
          <a:off x="7594111" y="1317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23129</xdr:rowOff>
    </xdr:from>
    <xdr:to>
      <xdr:col>36</xdr:col>
      <xdr:colOff>165100</xdr:colOff>
      <xdr:row>78</xdr:row>
      <xdr:rowOff>124729</xdr:rowOff>
    </xdr:to>
    <xdr:sp macro="" textlink="">
      <xdr:nvSpPr>
        <xdr:cNvPr id="417" name="フローチャート: 判断 416">
          <a:extLst>
            <a:ext uri="{FF2B5EF4-FFF2-40B4-BE49-F238E27FC236}">
              <a16:creationId xmlns="" xmlns:a16="http://schemas.microsoft.com/office/drawing/2014/main" id="{00000000-0008-0000-0700-0000A1010000}"/>
            </a:ext>
          </a:extLst>
        </xdr:cNvPr>
        <xdr:cNvSpPr/>
      </xdr:nvSpPr>
      <xdr:spPr>
        <a:xfrm>
          <a:off x="6921500" y="1339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141256</xdr:rowOff>
    </xdr:from>
    <xdr:ext cx="534377" cy="259045"/>
    <xdr:sp macro="" textlink="">
      <xdr:nvSpPr>
        <xdr:cNvPr id="418" name="テキスト ボックス 417">
          <a:extLst>
            <a:ext uri="{FF2B5EF4-FFF2-40B4-BE49-F238E27FC236}">
              <a16:creationId xmlns="" xmlns:a16="http://schemas.microsoft.com/office/drawing/2014/main" id="{00000000-0008-0000-0700-0000A2010000}"/>
            </a:ext>
          </a:extLst>
        </xdr:cNvPr>
        <xdr:cNvSpPr txBox="1"/>
      </xdr:nvSpPr>
      <xdr:spPr>
        <a:xfrm>
          <a:off x="6705111" y="13171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127958</xdr:rowOff>
    </xdr:from>
    <xdr:to>
      <xdr:col>55</xdr:col>
      <xdr:colOff>50800</xdr:colOff>
      <xdr:row>78</xdr:row>
      <xdr:rowOff>58108</xdr:rowOff>
    </xdr:to>
    <xdr:sp macro="" textlink="">
      <xdr:nvSpPr>
        <xdr:cNvPr id="424" name="楕円 423">
          <a:extLst>
            <a:ext uri="{FF2B5EF4-FFF2-40B4-BE49-F238E27FC236}">
              <a16:creationId xmlns="" xmlns:a16="http://schemas.microsoft.com/office/drawing/2014/main" id="{00000000-0008-0000-0700-0000A8010000}"/>
            </a:ext>
          </a:extLst>
        </xdr:cNvPr>
        <xdr:cNvSpPr/>
      </xdr:nvSpPr>
      <xdr:spPr>
        <a:xfrm>
          <a:off x="10426700" y="13329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106385</xdr:rowOff>
    </xdr:from>
    <xdr:ext cx="534377" cy="259045"/>
    <xdr:sp macro="" textlink="">
      <xdr:nvSpPr>
        <xdr:cNvPr id="425" name="商工費該当値テキスト">
          <a:extLst>
            <a:ext uri="{FF2B5EF4-FFF2-40B4-BE49-F238E27FC236}">
              <a16:creationId xmlns="" xmlns:a16="http://schemas.microsoft.com/office/drawing/2014/main" id="{00000000-0008-0000-0700-0000A9010000}"/>
            </a:ext>
          </a:extLst>
        </xdr:cNvPr>
        <xdr:cNvSpPr txBox="1"/>
      </xdr:nvSpPr>
      <xdr:spPr>
        <a:xfrm>
          <a:off x="10528300" y="1330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108086</xdr:rowOff>
    </xdr:from>
    <xdr:to>
      <xdr:col>50</xdr:col>
      <xdr:colOff>165100</xdr:colOff>
      <xdr:row>79</xdr:row>
      <xdr:rowOff>38236</xdr:rowOff>
    </xdr:to>
    <xdr:sp macro="" textlink="">
      <xdr:nvSpPr>
        <xdr:cNvPr id="426" name="楕円 425">
          <a:extLst>
            <a:ext uri="{FF2B5EF4-FFF2-40B4-BE49-F238E27FC236}">
              <a16:creationId xmlns="" xmlns:a16="http://schemas.microsoft.com/office/drawing/2014/main" id="{00000000-0008-0000-0700-0000AA010000}"/>
            </a:ext>
          </a:extLst>
        </xdr:cNvPr>
        <xdr:cNvSpPr/>
      </xdr:nvSpPr>
      <xdr:spPr>
        <a:xfrm>
          <a:off x="9588500" y="1348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29363</xdr:rowOff>
    </xdr:from>
    <xdr:ext cx="469744" cy="259045"/>
    <xdr:sp macro="" textlink="">
      <xdr:nvSpPr>
        <xdr:cNvPr id="427" name="テキスト ボックス 426">
          <a:extLst>
            <a:ext uri="{FF2B5EF4-FFF2-40B4-BE49-F238E27FC236}">
              <a16:creationId xmlns="" xmlns:a16="http://schemas.microsoft.com/office/drawing/2014/main" id="{00000000-0008-0000-0700-0000AB010000}"/>
            </a:ext>
          </a:extLst>
        </xdr:cNvPr>
        <xdr:cNvSpPr txBox="1"/>
      </xdr:nvSpPr>
      <xdr:spPr>
        <a:xfrm>
          <a:off x="9404428" y="13573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67706</xdr:rowOff>
    </xdr:from>
    <xdr:to>
      <xdr:col>46</xdr:col>
      <xdr:colOff>38100</xdr:colOff>
      <xdr:row>78</xdr:row>
      <xdr:rowOff>169306</xdr:rowOff>
    </xdr:to>
    <xdr:sp macro="" textlink="">
      <xdr:nvSpPr>
        <xdr:cNvPr id="428" name="楕円 427">
          <a:extLst>
            <a:ext uri="{FF2B5EF4-FFF2-40B4-BE49-F238E27FC236}">
              <a16:creationId xmlns="" xmlns:a16="http://schemas.microsoft.com/office/drawing/2014/main" id="{00000000-0008-0000-0700-0000AC010000}"/>
            </a:ext>
          </a:extLst>
        </xdr:cNvPr>
        <xdr:cNvSpPr/>
      </xdr:nvSpPr>
      <xdr:spPr>
        <a:xfrm>
          <a:off x="8699500" y="1344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160433</xdr:rowOff>
    </xdr:from>
    <xdr:ext cx="469744" cy="259045"/>
    <xdr:sp macro="" textlink="">
      <xdr:nvSpPr>
        <xdr:cNvPr id="429" name="テキスト ボックス 428">
          <a:extLst>
            <a:ext uri="{FF2B5EF4-FFF2-40B4-BE49-F238E27FC236}">
              <a16:creationId xmlns="" xmlns:a16="http://schemas.microsoft.com/office/drawing/2014/main" id="{00000000-0008-0000-0700-0000AD010000}"/>
            </a:ext>
          </a:extLst>
        </xdr:cNvPr>
        <xdr:cNvSpPr txBox="1"/>
      </xdr:nvSpPr>
      <xdr:spPr>
        <a:xfrm>
          <a:off x="8515428" y="13533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114013</xdr:rowOff>
    </xdr:from>
    <xdr:to>
      <xdr:col>41</xdr:col>
      <xdr:colOff>101600</xdr:colOff>
      <xdr:row>79</xdr:row>
      <xdr:rowOff>44163</xdr:rowOff>
    </xdr:to>
    <xdr:sp macro="" textlink="">
      <xdr:nvSpPr>
        <xdr:cNvPr id="430" name="楕円 429">
          <a:extLst>
            <a:ext uri="{FF2B5EF4-FFF2-40B4-BE49-F238E27FC236}">
              <a16:creationId xmlns="" xmlns:a16="http://schemas.microsoft.com/office/drawing/2014/main" id="{00000000-0008-0000-0700-0000AE010000}"/>
            </a:ext>
          </a:extLst>
        </xdr:cNvPr>
        <xdr:cNvSpPr/>
      </xdr:nvSpPr>
      <xdr:spPr>
        <a:xfrm>
          <a:off x="7810500" y="13487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35290</xdr:rowOff>
    </xdr:from>
    <xdr:ext cx="469744" cy="259045"/>
    <xdr:sp macro="" textlink="">
      <xdr:nvSpPr>
        <xdr:cNvPr id="431" name="テキスト ボックス 430">
          <a:extLst>
            <a:ext uri="{FF2B5EF4-FFF2-40B4-BE49-F238E27FC236}">
              <a16:creationId xmlns="" xmlns:a16="http://schemas.microsoft.com/office/drawing/2014/main" id="{00000000-0008-0000-0700-0000AF010000}"/>
            </a:ext>
          </a:extLst>
        </xdr:cNvPr>
        <xdr:cNvSpPr txBox="1"/>
      </xdr:nvSpPr>
      <xdr:spPr>
        <a:xfrm>
          <a:off x="7626428" y="1357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135404</xdr:rowOff>
    </xdr:from>
    <xdr:to>
      <xdr:col>36</xdr:col>
      <xdr:colOff>165100</xdr:colOff>
      <xdr:row>79</xdr:row>
      <xdr:rowOff>65554</xdr:rowOff>
    </xdr:to>
    <xdr:sp macro="" textlink="">
      <xdr:nvSpPr>
        <xdr:cNvPr id="432" name="楕円 431">
          <a:extLst>
            <a:ext uri="{FF2B5EF4-FFF2-40B4-BE49-F238E27FC236}">
              <a16:creationId xmlns="" xmlns:a16="http://schemas.microsoft.com/office/drawing/2014/main" id="{00000000-0008-0000-0700-0000B0010000}"/>
            </a:ext>
          </a:extLst>
        </xdr:cNvPr>
        <xdr:cNvSpPr/>
      </xdr:nvSpPr>
      <xdr:spPr>
        <a:xfrm>
          <a:off x="6921500" y="1350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56681</xdr:rowOff>
    </xdr:from>
    <xdr:ext cx="469744" cy="259045"/>
    <xdr:sp macro="" textlink="">
      <xdr:nvSpPr>
        <xdr:cNvPr id="433" name="テキスト ボックス 432">
          <a:extLst>
            <a:ext uri="{FF2B5EF4-FFF2-40B4-BE49-F238E27FC236}">
              <a16:creationId xmlns="" xmlns:a16="http://schemas.microsoft.com/office/drawing/2014/main" id="{00000000-0008-0000-0700-0000B1010000}"/>
            </a:ext>
          </a:extLst>
        </xdr:cNvPr>
        <xdr:cNvSpPr txBox="1"/>
      </xdr:nvSpPr>
      <xdr:spPr>
        <a:xfrm>
          <a:off x="6737428" y="1360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636</xdr:rowOff>
    </xdr:from>
    <xdr:to>
      <xdr:col>54</xdr:col>
      <xdr:colOff>189865</xdr:colOff>
      <xdr:row>98</xdr:row>
      <xdr:rowOff>72834</xdr:rowOff>
    </xdr:to>
    <xdr:cxnSp macro="">
      <xdr:nvCxnSpPr>
        <xdr:cNvPr id="457" name="直線コネクタ 456">
          <a:extLst>
            <a:ext uri="{FF2B5EF4-FFF2-40B4-BE49-F238E27FC236}">
              <a16:creationId xmlns="" xmlns:a16="http://schemas.microsoft.com/office/drawing/2014/main" id="{00000000-0008-0000-0700-0000C9010000}"/>
            </a:ext>
          </a:extLst>
        </xdr:cNvPr>
        <xdr:cNvCxnSpPr/>
      </xdr:nvCxnSpPr>
      <xdr:spPr>
        <a:xfrm flipV="1">
          <a:off x="10475595" y="15602586"/>
          <a:ext cx="1270" cy="1272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76661</xdr:rowOff>
    </xdr:from>
    <xdr:ext cx="534377" cy="259045"/>
    <xdr:sp macro="" textlink="">
      <xdr:nvSpPr>
        <xdr:cNvPr id="458" name="土木費最小値テキスト">
          <a:extLst>
            <a:ext uri="{FF2B5EF4-FFF2-40B4-BE49-F238E27FC236}">
              <a16:creationId xmlns="" xmlns:a16="http://schemas.microsoft.com/office/drawing/2014/main" id="{00000000-0008-0000-0700-0000CA010000}"/>
            </a:ext>
          </a:extLst>
        </xdr:cNvPr>
        <xdr:cNvSpPr txBox="1"/>
      </xdr:nvSpPr>
      <xdr:spPr>
        <a:xfrm>
          <a:off x="10528300" y="16878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72834</xdr:rowOff>
    </xdr:from>
    <xdr:to>
      <xdr:col>55</xdr:col>
      <xdr:colOff>88900</xdr:colOff>
      <xdr:row>98</xdr:row>
      <xdr:rowOff>72834</xdr:rowOff>
    </xdr:to>
    <xdr:cxnSp macro="">
      <xdr:nvCxnSpPr>
        <xdr:cNvPr id="459" name="直線コネクタ 458">
          <a:extLst>
            <a:ext uri="{FF2B5EF4-FFF2-40B4-BE49-F238E27FC236}">
              <a16:creationId xmlns="" xmlns:a16="http://schemas.microsoft.com/office/drawing/2014/main" id="{00000000-0008-0000-0700-0000CB010000}"/>
            </a:ext>
          </a:extLst>
        </xdr:cNvPr>
        <xdr:cNvCxnSpPr/>
      </xdr:nvCxnSpPr>
      <xdr:spPr>
        <a:xfrm>
          <a:off x="10388600" y="16874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118763</xdr:rowOff>
    </xdr:from>
    <xdr:ext cx="599010" cy="259045"/>
    <xdr:sp macro="" textlink="">
      <xdr:nvSpPr>
        <xdr:cNvPr id="460" name="土木費最大値テキスト">
          <a:extLst>
            <a:ext uri="{FF2B5EF4-FFF2-40B4-BE49-F238E27FC236}">
              <a16:creationId xmlns="" xmlns:a16="http://schemas.microsoft.com/office/drawing/2014/main" id="{00000000-0008-0000-0700-0000CC010000}"/>
            </a:ext>
          </a:extLst>
        </xdr:cNvPr>
        <xdr:cNvSpPr txBox="1"/>
      </xdr:nvSpPr>
      <xdr:spPr>
        <a:xfrm>
          <a:off x="10528300" y="1537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185,750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636</xdr:rowOff>
    </xdr:from>
    <xdr:to>
      <xdr:col>55</xdr:col>
      <xdr:colOff>88900</xdr:colOff>
      <xdr:row>91</xdr:row>
      <xdr:rowOff>636</xdr:rowOff>
    </xdr:to>
    <xdr:cxnSp macro="">
      <xdr:nvCxnSpPr>
        <xdr:cNvPr id="461" name="直線コネクタ 460">
          <a:extLst>
            <a:ext uri="{FF2B5EF4-FFF2-40B4-BE49-F238E27FC236}">
              <a16:creationId xmlns="" xmlns:a16="http://schemas.microsoft.com/office/drawing/2014/main" id="{00000000-0008-0000-0700-0000CD010000}"/>
            </a:ext>
          </a:extLst>
        </xdr:cNvPr>
        <xdr:cNvCxnSpPr/>
      </xdr:nvCxnSpPr>
      <xdr:spPr>
        <a:xfrm>
          <a:off x="10388600" y="15602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48740</xdr:rowOff>
    </xdr:from>
    <xdr:to>
      <xdr:col>55</xdr:col>
      <xdr:colOff>0</xdr:colOff>
      <xdr:row>97</xdr:row>
      <xdr:rowOff>20112</xdr:rowOff>
    </xdr:to>
    <xdr:cxnSp macro="">
      <xdr:nvCxnSpPr>
        <xdr:cNvPr id="462" name="直線コネクタ 461">
          <a:extLst>
            <a:ext uri="{FF2B5EF4-FFF2-40B4-BE49-F238E27FC236}">
              <a16:creationId xmlns="" xmlns:a16="http://schemas.microsoft.com/office/drawing/2014/main" id="{00000000-0008-0000-0700-0000CE010000}"/>
            </a:ext>
          </a:extLst>
        </xdr:cNvPr>
        <xdr:cNvCxnSpPr/>
      </xdr:nvCxnSpPr>
      <xdr:spPr>
        <a:xfrm>
          <a:off x="9639300" y="16507940"/>
          <a:ext cx="838200" cy="142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63161</xdr:rowOff>
    </xdr:from>
    <xdr:ext cx="534377" cy="259045"/>
    <xdr:sp macro="" textlink="">
      <xdr:nvSpPr>
        <xdr:cNvPr id="463" name="土木費平均値テキスト">
          <a:extLst>
            <a:ext uri="{FF2B5EF4-FFF2-40B4-BE49-F238E27FC236}">
              <a16:creationId xmlns="" xmlns:a16="http://schemas.microsoft.com/office/drawing/2014/main" id="{00000000-0008-0000-0700-0000CF010000}"/>
            </a:ext>
          </a:extLst>
        </xdr:cNvPr>
        <xdr:cNvSpPr txBox="1"/>
      </xdr:nvSpPr>
      <xdr:spPr>
        <a:xfrm>
          <a:off x="10528300" y="163509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40284</xdr:rowOff>
    </xdr:from>
    <xdr:to>
      <xdr:col>55</xdr:col>
      <xdr:colOff>50800</xdr:colOff>
      <xdr:row>96</xdr:row>
      <xdr:rowOff>141884</xdr:rowOff>
    </xdr:to>
    <xdr:sp macro="" textlink="">
      <xdr:nvSpPr>
        <xdr:cNvPr id="464" name="フローチャート: 判断 463">
          <a:extLst>
            <a:ext uri="{FF2B5EF4-FFF2-40B4-BE49-F238E27FC236}">
              <a16:creationId xmlns="" xmlns:a16="http://schemas.microsoft.com/office/drawing/2014/main" id="{00000000-0008-0000-0700-0000D0010000}"/>
            </a:ext>
          </a:extLst>
        </xdr:cNvPr>
        <xdr:cNvSpPr/>
      </xdr:nvSpPr>
      <xdr:spPr>
        <a:xfrm>
          <a:off x="10426700" y="1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48740</xdr:rowOff>
    </xdr:from>
    <xdr:to>
      <xdr:col>50</xdr:col>
      <xdr:colOff>114300</xdr:colOff>
      <xdr:row>97</xdr:row>
      <xdr:rowOff>33341</xdr:rowOff>
    </xdr:to>
    <xdr:cxnSp macro="">
      <xdr:nvCxnSpPr>
        <xdr:cNvPr id="465" name="直線コネクタ 464">
          <a:extLst>
            <a:ext uri="{FF2B5EF4-FFF2-40B4-BE49-F238E27FC236}">
              <a16:creationId xmlns="" xmlns:a16="http://schemas.microsoft.com/office/drawing/2014/main" id="{00000000-0008-0000-0700-0000D1010000}"/>
            </a:ext>
          </a:extLst>
        </xdr:cNvPr>
        <xdr:cNvCxnSpPr/>
      </xdr:nvCxnSpPr>
      <xdr:spPr>
        <a:xfrm flipV="1">
          <a:off x="8750300" y="16507940"/>
          <a:ext cx="889000" cy="15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52857</xdr:rowOff>
    </xdr:from>
    <xdr:to>
      <xdr:col>50</xdr:col>
      <xdr:colOff>165100</xdr:colOff>
      <xdr:row>96</xdr:row>
      <xdr:rowOff>154457</xdr:rowOff>
    </xdr:to>
    <xdr:sp macro="" textlink="">
      <xdr:nvSpPr>
        <xdr:cNvPr id="466" name="フローチャート: 判断 465">
          <a:extLst>
            <a:ext uri="{FF2B5EF4-FFF2-40B4-BE49-F238E27FC236}">
              <a16:creationId xmlns="" xmlns:a16="http://schemas.microsoft.com/office/drawing/2014/main" id="{00000000-0008-0000-0700-0000D2010000}"/>
            </a:ext>
          </a:extLst>
        </xdr:cNvPr>
        <xdr:cNvSpPr/>
      </xdr:nvSpPr>
      <xdr:spPr>
        <a:xfrm>
          <a:off x="9588500" y="1651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145584</xdr:rowOff>
    </xdr:from>
    <xdr:ext cx="534377" cy="259045"/>
    <xdr:sp macro="" textlink="">
      <xdr:nvSpPr>
        <xdr:cNvPr id="467" name="テキスト ボックス 466">
          <a:extLst>
            <a:ext uri="{FF2B5EF4-FFF2-40B4-BE49-F238E27FC236}">
              <a16:creationId xmlns="" xmlns:a16="http://schemas.microsoft.com/office/drawing/2014/main" id="{00000000-0008-0000-0700-0000D3010000}"/>
            </a:ext>
          </a:extLst>
        </xdr:cNvPr>
        <xdr:cNvSpPr txBox="1"/>
      </xdr:nvSpPr>
      <xdr:spPr>
        <a:xfrm>
          <a:off x="9372111" y="16604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99383</xdr:rowOff>
    </xdr:from>
    <xdr:to>
      <xdr:col>45</xdr:col>
      <xdr:colOff>177800</xdr:colOff>
      <xdr:row>97</xdr:row>
      <xdr:rowOff>33341</xdr:rowOff>
    </xdr:to>
    <xdr:cxnSp macro="">
      <xdr:nvCxnSpPr>
        <xdr:cNvPr id="468" name="直線コネクタ 467">
          <a:extLst>
            <a:ext uri="{FF2B5EF4-FFF2-40B4-BE49-F238E27FC236}">
              <a16:creationId xmlns="" xmlns:a16="http://schemas.microsoft.com/office/drawing/2014/main" id="{00000000-0008-0000-0700-0000D4010000}"/>
            </a:ext>
          </a:extLst>
        </xdr:cNvPr>
        <xdr:cNvCxnSpPr/>
      </xdr:nvCxnSpPr>
      <xdr:spPr>
        <a:xfrm>
          <a:off x="7861300" y="16387133"/>
          <a:ext cx="889000" cy="27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82263</xdr:rowOff>
    </xdr:from>
    <xdr:to>
      <xdr:col>46</xdr:col>
      <xdr:colOff>38100</xdr:colOff>
      <xdr:row>97</xdr:row>
      <xdr:rowOff>12413</xdr:rowOff>
    </xdr:to>
    <xdr:sp macro="" textlink="">
      <xdr:nvSpPr>
        <xdr:cNvPr id="469" name="フローチャート: 判断 468">
          <a:extLst>
            <a:ext uri="{FF2B5EF4-FFF2-40B4-BE49-F238E27FC236}">
              <a16:creationId xmlns="" xmlns:a16="http://schemas.microsoft.com/office/drawing/2014/main" id="{00000000-0008-0000-0700-0000D5010000}"/>
            </a:ext>
          </a:extLst>
        </xdr:cNvPr>
        <xdr:cNvSpPr/>
      </xdr:nvSpPr>
      <xdr:spPr>
        <a:xfrm>
          <a:off x="8699500" y="16541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28940</xdr:rowOff>
    </xdr:from>
    <xdr:ext cx="534377" cy="259045"/>
    <xdr:sp macro="" textlink="">
      <xdr:nvSpPr>
        <xdr:cNvPr id="470" name="テキスト ボックス 469">
          <a:extLst>
            <a:ext uri="{FF2B5EF4-FFF2-40B4-BE49-F238E27FC236}">
              <a16:creationId xmlns="" xmlns:a16="http://schemas.microsoft.com/office/drawing/2014/main" id="{00000000-0008-0000-0700-0000D6010000}"/>
            </a:ext>
          </a:extLst>
        </xdr:cNvPr>
        <xdr:cNvSpPr txBox="1"/>
      </xdr:nvSpPr>
      <xdr:spPr>
        <a:xfrm>
          <a:off x="8483111" y="1631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99383</xdr:rowOff>
    </xdr:from>
    <xdr:to>
      <xdr:col>41</xdr:col>
      <xdr:colOff>50800</xdr:colOff>
      <xdr:row>96</xdr:row>
      <xdr:rowOff>116627</xdr:rowOff>
    </xdr:to>
    <xdr:cxnSp macro="">
      <xdr:nvCxnSpPr>
        <xdr:cNvPr id="471" name="直線コネクタ 470">
          <a:extLst>
            <a:ext uri="{FF2B5EF4-FFF2-40B4-BE49-F238E27FC236}">
              <a16:creationId xmlns="" xmlns:a16="http://schemas.microsoft.com/office/drawing/2014/main" id="{00000000-0008-0000-0700-0000D7010000}"/>
            </a:ext>
          </a:extLst>
        </xdr:cNvPr>
        <xdr:cNvCxnSpPr/>
      </xdr:nvCxnSpPr>
      <xdr:spPr>
        <a:xfrm flipV="1">
          <a:off x="6972300" y="16387133"/>
          <a:ext cx="889000" cy="18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79284</xdr:rowOff>
    </xdr:from>
    <xdr:to>
      <xdr:col>41</xdr:col>
      <xdr:colOff>101600</xdr:colOff>
      <xdr:row>97</xdr:row>
      <xdr:rowOff>9434</xdr:rowOff>
    </xdr:to>
    <xdr:sp macro="" textlink="">
      <xdr:nvSpPr>
        <xdr:cNvPr id="472" name="フローチャート: 判断 471">
          <a:extLst>
            <a:ext uri="{FF2B5EF4-FFF2-40B4-BE49-F238E27FC236}">
              <a16:creationId xmlns="" xmlns:a16="http://schemas.microsoft.com/office/drawing/2014/main" id="{00000000-0008-0000-0700-0000D8010000}"/>
            </a:ext>
          </a:extLst>
        </xdr:cNvPr>
        <xdr:cNvSpPr/>
      </xdr:nvSpPr>
      <xdr:spPr>
        <a:xfrm>
          <a:off x="7810500" y="16538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561</xdr:rowOff>
    </xdr:from>
    <xdr:ext cx="534377" cy="259045"/>
    <xdr:sp macro="" textlink="">
      <xdr:nvSpPr>
        <xdr:cNvPr id="473" name="テキスト ボックス 472">
          <a:extLst>
            <a:ext uri="{FF2B5EF4-FFF2-40B4-BE49-F238E27FC236}">
              <a16:creationId xmlns="" xmlns:a16="http://schemas.microsoft.com/office/drawing/2014/main" id="{00000000-0008-0000-0700-0000D9010000}"/>
            </a:ext>
          </a:extLst>
        </xdr:cNvPr>
        <xdr:cNvSpPr txBox="1"/>
      </xdr:nvSpPr>
      <xdr:spPr>
        <a:xfrm>
          <a:off x="7594111" y="16631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89791</xdr:rowOff>
    </xdr:from>
    <xdr:to>
      <xdr:col>36</xdr:col>
      <xdr:colOff>165100</xdr:colOff>
      <xdr:row>97</xdr:row>
      <xdr:rowOff>19941</xdr:rowOff>
    </xdr:to>
    <xdr:sp macro="" textlink="">
      <xdr:nvSpPr>
        <xdr:cNvPr id="474" name="フローチャート: 判断 473">
          <a:extLst>
            <a:ext uri="{FF2B5EF4-FFF2-40B4-BE49-F238E27FC236}">
              <a16:creationId xmlns="" xmlns:a16="http://schemas.microsoft.com/office/drawing/2014/main" id="{00000000-0008-0000-0700-0000DA010000}"/>
            </a:ext>
          </a:extLst>
        </xdr:cNvPr>
        <xdr:cNvSpPr/>
      </xdr:nvSpPr>
      <xdr:spPr>
        <a:xfrm>
          <a:off x="6921500" y="1654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11068</xdr:rowOff>
    </xdr:from>
    <xdr:ext cx="534377" cy="259045"/>
    <xdr:sp macro="" textlink="">
      <xdr:nvSpPr>
        <xdr:cNvPr id="475" name="テキスト ボックス 474">
          <a:extLst>
            <a:ext uri="{FF2B5EF4-FFF2-40B4-BE49-F238E27FC236}">
              <a16:creationId xmlns="" xmlns:a16="http://schemas.microsoft.com/office/drawing/2014/main" id="{00000000-0008-0000-0700-0000DB010000}"/>
            </a:ext>
          </a:extLst>
        </xdr:cNvPr>
        <xdr:cNvSpPr txBox="1"/>
      </xdr:nvSpPr>
      <xdr:spPr>
        <a:xfrm>
          <a:off x="6705111" y="16641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140762</xdr:rowOff>
    </xdr:from>
    <xdr:to>
      <xdr:col>55</xdr:col>
      <xdr:colOff>50800</xdr:colOff>
      <xdr:row>97</xdr:row>
      <xdr:rowOff>70912</xdr:rowOff>
    </xdr:to>
    <xdr:sp macro="" textlink="">
      <xdr:nvSpPr>
        <xdr:cNvPr id="481" name="楕円 480">
          <a:extLst>
            <a:ext uri="{FF2B5EF4-FFF2-40B4-BE49-F238E27FC236}">
              <a16:creationId xmlns="" xmlns:a16="http://schemas.microsoft.com/office/drawing/2014/main" id="{00000000-0008-0000-0700-0000E1010000}"/>
            </a:ext>
          </a:extLst>
        </xdr:cNvPr>
        <xdr:cNvSpPr/>
      </xdr:nvSpPr>
      <xdr:spPr>
        <a:xfrm>
          <a:off x="10426700" y="165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119189</xdr:rowOff>
    </xdr:from>
    <xdr:ext cx="534377" cy="259045"/>
    <xdr:sp macro="" textlink="">
      <xdr:nvSpPr>
        <xdr:cNvPr id="482" name="土木費該当値テキスト">
          <a:extLst>
            <a:ext uri="{FF2B5EF4-FFF2-40B4-BE49-F238E27FC236}">
              <a16:creationId xmlns="" xmlns:a16="http://schemas.microsoft.com/office/drawing/2014/main" id="{00000000-0008-0000-0700-0000E2010000}"/>
            </a:ext>
          </a:extLst>
        </xdr:cNvPr>
        <xdr:cNvSpPr txBox="1"/>
      </xdr:nvSpPr>
      <xdr:spPr>
        <a:xfrm>
          <a:off x="10528300" y="1657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169390</xdr:rowOff>
    </xdr:from>
    <xdr:to>
      <xdr:col>50</xdr:col>
      <xdr:colOff>165100</xdr:colOff>
      <xdr:row>96</xdr:row>
      <xdr:rowOff>99540</xdr:rowOff>
    </xdr:to>
    <xdr:sp macro="" textlink="">
      <xdr:nvSpPr>
        <xdr:cNvPr id="483" name="楕円 482">
          <a:extLst>
            <a:ext uri="{FF2B5EF4-FFF2-40B4-BE49-F238E27FC236}">
              <a16:creationId xmlns="" xmlns:a16="http://schemas.microsoft.com/office/drawing/2014/main" id="{00000000-0008-0000-0700-0000E3010000}"/>
            </a:ext>
          </a:extLst>
        </xdr:cNvPr>
        <xdr:cNvSpPr/>
      </xdr:nvSpPr>
      <xdr:spPr>
        <a:xfrm>
          <a:off x="9588500" y="1645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116067</xdr:rowOff>
    </xdr:from>
    <xdr:ext cx="534377" cy="259045"/>
    <xdr:sp macro="" textlink="">
      <xdr:nvSpPr>
        <xdr:cNvPr id="484" name="テキスト ボックス 483">
          <a:extLst>
            <a:ext uri="{FF2B5EF4-FFF2-40B4-BE49-F238E27FC236}">
              <a16:creationId xmlns="" xmlns:a16="http://schemas.microsoft.com/office/drawing/2014/main" id="{00000000-0008-0000-0700-0000E4010000}"/>
            </a:ext>
          </a:extLst>
        </xdr:cNvPr>
        <xdr:cNvSpPr txBox="1"/>
      </xdr:nvSpPr>
      <xdr:spPr>
        <a:xfrm>
          <a:off x="9372111" y="16232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153991</xdr:rowOff>
    </xdr:from>
    <xdr:to>
      <xdr:col>46</xdr:col>
      <xdr:colOff>38100</xdr:colOff>
      <xdr:row>97</xdr:row>
      <xdr:rowOff>84141</xdr:rowOff>
    </xdr:to>
    <xdr:sp macro="" textlink="">
      <xdr:nvSpPr>
        <xdr:cNvPr id="485" name="楕円 484">
          <a:extLst>
            <a:ext uri="{FF2B5EF4-FFF2-40B4-BE49-F238E27FC236}">
              <a16:creationId xmlns="" xmlns:a16="http://schemas.microsoft.com/office/drawing/2014/main" id="{00000000-0008-0000-0700-0000E5010000}"/>
            </a:ext>
          </a:extLst>
        </xdr:cNvPr>
        <xdr:cNvSpPr/>
      </xdr:nvSpPr>
      <xdr:spPr>
        <a:xfrm>
          <a:off x="8699500" y="16613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75268</xdr:rowOff>
    </xdr:from>
    <xdr:ext cx="534377" cy="259045"/>
    <xdr:sp macro="" textlink="">
      <xdr:nvSpPr>
        <xdr:cNvPr id="486" name="テキスト ボックス 485">
          <a:extLst>
            <a:ext uri="{FF2B5EF4-FFF2-40B4-BE49-F238E27FC236}">
              <a16:creationId xmlns="" xmlns:a16="http://schemas.microsoft.com/office/drawing/2014/main" id="{00000000-0008-0000-0700-0000E6010000}"/>
            </a:ext>
          </a:extLst>
        </xdr:cNvPr>
        <xdr:cNvSpPr txBox="1"/>
      </xdr:nvSpPr>
      <xdr:spPr>
        <a:xfrm>
          <a:off x="8483111" y="16705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48583</xdr:rowOff>
    </xdr:from>
    <xdr:to>
      <xdr:col>41</xdr:col>
      <xdr:colOff>101600</xdr:colOff>
      <xdr:row>95</xdr:row>
      <xdr:rowOff>150183</xdr:rowOff>
    </xdr:to>
    <xdr:sp macro="" textlink="">
      <xdr:nvSpPr>
        <xdr:cNvPr id="487" name="楕円 486">
          <a:extLst>
            <a:ext uri="{FF2B5EF4-FFF2-40B4-BE49-F238E27FC236}">
              <a16:creationId xmlns="" xmlns:a16="http://schemas.microsoft.com/office/drawing/2014/main" id="{00000000-0008-0000-0700-0000E7010000}"/>
            </a:ext>
          </a:extLst>
        </xdr:cNvPr>
        <xdr:cNvSpPr/>
      </xdr:nvSpPr>
      <xdr:spPr>
        <a:xfrm>
          <a:off x="7810500" y="163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166710</xdr:rowOff>
    </xdr:from>
    <xdr:ext cx="534377" cy="259045"/>
    <xdr:sp macro="" textlink="">
      <xdr:nvSpPr>
        <xdr:cNvPr id="488" name="テキスト ボックス 487">
          <a:extLst>
            <a:ext uri="{FF2B5EF4-FFF2-40B4-BE49-F238E27FC236}">
              <a16:creationId xmlns="" xmlns:a16="http://schemas.microsoft.com/office/drawing/2014/main" id="{00000000-0008-0000-0700-0000E8010000}"/>
            </a:ext>
          </a:extLst>
        </xdr:cNvPr>
        <xdr:cNvSpPr txBox="1"/>
      </xdr:nvSpPr>
      <xdr:spPr>
        <a:xfrm>
          <a:off x="7594111" y="1611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65827</xdr:rowOff>
    </xdr:from>
    <xdr:to>
      <xdr:col>36</xdr:col>
      <xdr:colOff>165100</xdr:colOff>
      <xdr:row>96</xdr:row>
      <xdr:rowOff>167427</xdr:rowOff>
    </xdr:to>
    <xdr:sp macro="" textlink="">
      <xdr:nvSpPr>
        <xdr:cNvPr id="489" name="楕円 488">
          <a:extLst>
            <a:ext uri="{FF2B5EF4-FFF2-40B4-BE49-F238E27FC236}">
              <a16:creationId xmlns="" xmlns:a16="http://schemas.microsoft.com/office/drawing/2014/main" id="{00000000-0008-0000-0700-0000E9010000}"/>
            </a:ext>
          </a:extLst>
        </xdr:cNvPr>
        <xdr:cNvSpPr/>
      </xdr:nvSpPr>
      <xdr:spPr>
        <a:xfrm>
          <a:off x="6921500" y="16525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12504</xdr:rowOff>
    </xdr:from>
    <xdr:ext cx="534377" cy="259045"/>
    <xdr:sp macro="" textlink="">
      <xdr:nvSpPr>
        <xdr:cNvPr id="490" name="テキスト ボックス 489">
          <a:extLst>
            <a:ext uri="{FF2B5EF4-FFF2-40B4-BE49-F238E27FC236}">
              <a16:creationId xmlns="" xmlns:a16="http://schemas.microsoft.com/office/drawing/2014/main" id="{00000000-0008-0000-0700-0000EA010000}"/>
            </a:ext>
          </a:extLst>
        </xdr:cNvPr>
        <xdr:cNvSpPr txBox="1"/>
      </xdr:nvSpPr>
      <xdr:spPr>
        <a:xfrm>
          <a:off x="6705111" y="163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503" name="テキスト ボックス 502">
          <a:extLst>
            <a:ext uri="{FF2B5EF4-FFF2-40B4-BE49-F238E27FC236}">
              <a16:creationId xmlns="" xmlns:a16="http://schemas.microsoft.com/office/drawing/2014/main" id="{00000000-0008-0000-0700-0000F7010000}"/>
            </a:ext>
          </a:extLst>
        </xdr:cNvPr>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1" name="テキスト ボックス 510">
          <a:extLst>
            <a:ext uri="{FF2B5EF4-FFF2-40B4-BE49-F238E27FC236}">
              <a16:creationId xmlns="" xmlns:a16="http://schemas.microsoft.com/office/drawing/2014/main" id="{00000000-0008-0000-0700-0000FF010000}"/>
            </a:ext>
          </a:extLst>
        </xdr:cNvPr>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3" name="テキスト ボックス 512">
          <a:extLst>
            <a:ext uri="{FF2B5EF4-FFF2-40B4-BE49-F238E27FC236}">
              <a16:creationId xmlns="" xmlns:a16="http://schemas.microsoft.com/office/drawing/2014/main" id="{00000000-0008-0000-0700-000001020000}"/>
            </a:ext>
          </a:extLst>
        </xdr:cNvPr>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a:extLst>
            <a:ext uri="{FF2B5EF4-FFF2-40B4-BE49-F238E27FC236}">
              <a16:creationId xmlns="" xmlns:a16="http://schemas.microsoft.com/office/drawing/2014/main" id="{00000000-0008-0000-0700-000003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3781</xdr:rowOff>
    </xdr:from>
    <xdr:to>
      <xdr:col>85</xdr:col>
      <xdr:colOff>126364</xdr:colOff>
      <xdr:row>39</xdr:row>
      <xdr:rowOff>68344</xdr:rowOff>
    </xdr:to>
    <xdr:cxnSp macro="">
      <xdr:nvCxnSpPr>
        <xdr:cNvPr id="517" name="直線コネクタ 516">
          <a:extLst>
            <a:ext uri="{FF2B5EF4-FFF2-40B4-BE49-F238E27FC236}">
              <a16:creationId xmlns="" xmlns:a16="http://schemas.microsoft.com/office/drawing/2014/main" id="{00000000-0008-0000-0700-000005020000}"/>
            </a:ext>
          </a:extLst>
        </xdr:cNvPr>
        <xdr:cNvCxnSpPr/>
      </xdr:nvCxnSpPr>
      <xdr:spPr>
        <a:xfrm flipV="1">
          <a:off x="16317595" y="5147281"/>
          <a:ext cx="1269" cy="16076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72171</xdr:rowOff>
    </xdr:from>
    <xdr:ext cx="534377" cy="259045"/>
    <xdr:sp macro="" textlink="">
      <xdr:nvSpPr>
        <xdr:cNvPr id="518" name="消防費最小値テキスト">
          <a:extLst>
            <a:ext uri="{FF2B5EF4-FFF2-40B4-BE49-F238E27FC236}">
              <a16:creationId xmlns="" xmlns:a16="http://schemas.microsoft.com/office/drawing/2014/main" id="{00000000-0008-0000-0700-000006020000}"/>
            </a:ext>
          </a:extLst>
        </xdr:cNvPr>
        <xdr:cNvSpPr txBox="1"/>
      </xdr:nvSpPr>
      <xdr:spPr>
        <a:xfrm>
          <a:off x="16370300" y="6758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68344</xdr:rowOff>
    </xdr:from>
    <xdr:to>
      <xdr:col>86</xdr:col>
      <xdr:colOff>25400</xdr:colOff>
      <xdr:row>39</xdr:row>
      <xdr:rowOff>68344</xdr:rowOff>
    </xdr:to>
    <xdr:cxnSp macro="">
      <xdr:nvCxnSpPr>
        <xdr:cNvPr id="519" name="直線コネクタ 518">
          <a:extLst>
            <a:ext uri="{FF2B5EF4-FFF2-40B4-BE49-F238E27FC236}">
              <a16:creationId xmlns="" xmlns:a16="http://schemas.microsoft.com/office/drawing/2014/main" id="{00000000-0008-0000-0700-000007020000}"/>
            </a:ext>
          </a:extLst>
        </xdr:cNvPr>
        <xdr:cNvCxnSpPr/>
      </xdr:nvCxnSpPr>
      <xdr:spPr>
        <a:xfrm>
          <a:off x="16230600" y="675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121908</xdr:rowOff>
    </xdr:from>
    <xdr:ext cx="534377" cy="259045"/>
    <xdr:sp macro="" textlink="">
      <xdr:nvSpPr>
        <xdr:cNvPr id="520" name="消防費最大値テキスト">
          <a:extLst>
            <a:ext uri="{FF2B5EF4-FFF2-40B4-BE49-F238E27FC236}">
              <a16:creationId xmlns="" xmlns:a16="http://schemas.microsoft.com/office/drawing/2014/main" id="{00000000-0008-0000-0700-000008020000}"/>
            </a:ext>
          </a:extLst>
        </xdr:cNvPr>
        <xdr:cNvSpPr txBox="1"/>
      </xdr:nvSpPr>
      <xdr:spPr>
        <a:xfrm>
          <a:off x="16370300" y="492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60,162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3781</xdr:rowOff>
    </xdr:from>
    <xdr:to>
      <xdr:col>86</xdr:col>
      <xdr:colOff>25400</xdr:colOff>
      <xdr:row>30</xdr:row>
      <xdr:rowOff>3781</xdr:rowOff>
    </xdr:to>
    <xdr:cxnSp macro="">
      <xdr:nvCxnSpPr>
        <xdr:cNvPr id="521" name="直線コネクタ 520">
          <a:extLst>
            <a:ext uri="{FF2B5EF4-FFF2-40B4-BE49-F238E27FC236}">
              <a16:creationId xmlns="" xmlns:a16="http://schemas.microsoft.com/office/drawing/2014/main" id="{00000000-0008-0000-0700-000009020000}"/>
            </a:ext>
          </a:extLst>
        </xdr:cNvPr>
        <xdr:cNvCxnSpPr/>
      </xdr:nvCxnSpPr>
      <xdr:spPr>
        <a:xfrm>
          <a:off x="16230600" y="5147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111876</xdr:rowOff>
    </xdr:from>
    <xdr:to>
      <xdr:col>85</xdr:col>
      <xdr:colOff>127000</xdr:colOff>
      <xdr:row>38</xdr:row>
      <xdr:rowOff>115338</xdr:rowOff>
    </xdr:to>
    <xdr:cxnSp macro="">
      <xdr:nvCxnSpPr>
        <xdr:cNvPr id="522" name="直線コネクタ 521">
          <a:extLst>
            <a:ext uri="{FF2B5EF4-FFF2-40B4-BE49-F238E27FC236}">
              <a16:creationId xmlns="" xmlns:a16="http://schemas.microsoft.com/office/drawing/2014/main" id="{00000000-0008-0000-0700-00000A020000}"/>
            </a:ext>
          </a:extLst>
        </xdr:cNvPr>
        <xdr:cNvCxnSpPr/>
      </xdr:nvCxnSpPr>
      <xdr:spPr>
        <a:xfrm>
          <a:off x="15481300" y="6626976"/>
          <a:ext cx="838200" cy="3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22656</xdr:rowOff>
    </xdr:from>
    <xdr:ext cx="534377" cy="259045"/>
    <xdr:sp macro="" textlink="">
      <xdr:nvSpPr>
        <xdr:cNvPr id="523" name="消防費平均値テキスト">
          <a:extLst>
            <a:ext uri="{FF2B5EF4-FFF2-40B4-BE49-F238E27FC236}">
              <a16:creationId xmlns="" xmlns:a16="http://schemas.microsoft.com/office/drawing/2014/main" id="{00000000-0008-0000-0700-00000B020000}"/>
            </a:ext>
          </a:extLst>
        </xdr:cNvPr>
        <xdr:cNvSpPr txBox="1"/>
      </xdr:nvSpPr>
      <xdr:spPr>
        <a:xfrm>
          <a:off x="16370300" y="60234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171229</xdr:rowOff>
    </xdr:from>
    <xdr:to>
      <xdr:col>85</xdr:col>
      <xdr:colOff>177800</xdr:colOff>
      <xdr:row>36</xdr:row>
      <xdr:rowOff>101379</xdr:rowOff>
    </xdr:to>
    <xdr:sp macro="" textlink="">
      <xdr:nvSpPr>
        <xdr:cNvPr id="524" name="フローチャート: 判断 523">
          <a:extLst>
            <a:ext uri="{FF2B5EF4-FFF2-40B4-BE49-F238E27FC236}">
              <a16:creationId xmlns="" xmlns:a16="http://schemas.microsoft.com/office/drawing/2014/main" id="{00000000-0008-0000-0700-00000C020000}"/>
            </a:ext>
          </a:extLst>
        </xdr:cNvPr>
        <xdr:cNvSpPr/>
      </xdr:nvSpPr>
      <xdr:spPr>
        <a:xfrm>
          <a:off x="16268700" y="617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111876</xdr:rowOff>
    </xdr:from>
    <xdr:to>
      <xdr:col>81</xdr:col>
      <xdr:colOff>50800</xdr:colOff>
      <xdr:row>38</xdr:row>
      <xdr:rowOff>127846</xdr:rowOff>
    </xdr:to>
    <xdr:cxnSp macro="">
      <xdr:nvCxnSpPr>
        <xdr:cNvPr id="525" name="直線コネクタ 524">
          <a:extLst>
            <a:ext uri="{FF2B5EF4-FFF2-40B4-BE49-F238E27FC236}">
              <a16:creationId xmlns="" xmlns:a16="http://schemas.microsoft.com/office/drawing/2014/main" id="{00000000-0008-0000-0700-00000D020000}"/>
            </a:ext>
          </a:extLst>
        </xdr:cNvPr>
        <xdr:cNvCxnSpPr/>
      </xdr:nvCxnSpPr>
      <xdr:spPr>
        <a:xfrm flipV="1">
          <a:off x="14592300" y="6626976"/>
          <a:ext cx="889000" cy="1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72767</xdr:rowOff>
    </xdr:from>
    <xdr:to>
      <xdr:col>81</xdr:col>
      <xdr:colOff>101600</xdr:colOff>
      <xdr:row>37</xdr:row>
      <xdr:rowOff>2917</xdr:rowOff>
    </xdr:to>
    <xdr:sp macro="" textlink="">
      <xdr:nvSpPr>
        <xdr:cNvPr id="526" name="フローチャート: 判断 525">
          <a:extLst>
            <a:ext uri="{FF2B5EF4-FFF2-40B4-BE49-F238E27FC236}">
              <a16:creationId xmlns="" xmlns:a16="http://schemas.microsoft.com/office/drawing/2014/main" id="{00000000-0008-0000-0700-00000E020000}"/>
            </a:ext>
          </a:extLst>
        </xdr:cNvPr>
        <xdr:cNvSpPr/>
      </xdr:nvSpPr>
      <xdr:spPr>
        <a:xfrm>
          <a:off x="15430500" y="6244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19444</xdr:rowOff>
    </xdr:from>
    <xdr:ext cx="534377" cy="259045"/>
    <xdr:sp macro="" textlink="">
      <xdr:nvSpPr>
        <xdr:cNvPr id="527" name="テキスト ボックス 526">
          <a:extLst>
            <a:ext uri="{FF2B5EF4-FFF2-40B4-BE49-F238E27FC236}">
              <a16:creationId xmlns="" xmlns:a16="http://schemas.microsoft.com/office/drawing/2014/main" id="{00000000-0008-0000-0700-00000F020000}"/>
            </a:ext>
          </a:extLst>
        </xdr:cNvPr>
        <xdr:cNvSpPr txBox="1"/>
      </xdr:nvSpPr>
      <xdr:spPr>
        <a:xfrm>
          <a:off x="15214111" y="6020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127846</xdr:rowOff>
    </xdr:from>
    <xdr:to>
      <xdr:col>76</xdr:col>
      <xdr:colOff>114300</xdr:colOff>
      <xdr:row>38</xdr:row>
      <xdr:rowOff>136989</xdr:rowOff>
    </xdr:to>
    <xdr:cxnSp macro="">
      <xdr:nvCxnSpPr>
        <xdr:cNvPr id="528" name="直線コネクタ 527">
          <a:extLst>
            <a:ext uri="{FF2B5EF4-FFF2-40B4-BE49-F238E27FC236}">
              <a16:creationId xmlns="" xmlns:a16="http://schemas.microsoft.com/office/drawing/2014/main" id="{00000000-0008-0000-0700-000010020000}"/>
            </a:ext>
          </a:extLst>
        </xdr:cNvPr>
        <xdr:cNvCxnSpPr/>
      </xdr:nvCxnSpPr>
      <xdr:spPr>
        <a:xfrm flipV="1">
          <a:off x="13703300" y="664294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83054</xdr:rowOff>
    </xdr:from>
    <xdr:to>
      <xdr:col>76</xdr:col>
      <xdr:colOff>165100</xdr:colOff>
      <xdr:row>37</xdr:row>
      <xdr:rowOff>13204</xdr:rowOff>
    </xdr:to>
    <xdr:sp macro="" textlink="">
      <xdr:nvSpPr>
        <xdr:cNvPr id="529" name="フローチャート: 判断 528">
          <a:extLst>
            <a:ext uri="{FF2B5EF4-FFF2-40B4-BE49-F238E27FC236}">
              <a16:creationId xmlns="" xmlns:a16="http://schemas.microsoft.com/office/drawing/2014/main" id="{00000000-0008-0000-0700-000011020000}"/>
            </a:ext>
          </a:extLst>
        </xdr:cNvPr>
        <xdr:cNvSpPr/>
      </xdr:nvSpPr>
      <xdr:spPr>
        <a:xfrm>
          <a:off x="14541500" y="625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29731</xdr:rowOff>
    </xdr:from>
    <xdr:ext cx="534377" cy="259045"/>
    <xdr:sp macro="" textlink="">
      <xdr:nvSpPr>
        <xdr:cNvPr id="530" name="テキスト ボックス 529">
          <a:extLst>
            <a:ext uri="{FF2B5EF4-FFF2-40B4-BE49-F238E27FC236}">
              <a16:creationId xmlns="" xmlns:a16="http://schemas.microsoft.com/office/drawing/2014/main" id="{00000000-0008-0000-0700-000012020000}"/>
            </a:ext>
          </a:extLst>
        </xdr:cNvPr>
        <xdr:cNvSpPr txBox="1"/>
      </xdr:nvSpPr>
      <xdr:spPr>
        <a:xfrm>
          <a:off x="14325111" y="6030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42904</xdr:rowOff>
    </xdr:from>
    <xdr:to>
      <xdr:col>71</xdr:col>
      <xdr:colOff>177800</xdr:colOff>
      <xdr:row>38</xdr:row>
      <xdr:rowOff>136989</xdr:rowOff>
    </xdr:to>
    <xdr:cxnSp macro="">
      <xdr:nvCxnSpPr>
        <xdr:cNvPr id="531" name="直線コネクタ 530">
          <a:extLst>
            <a:ext uri="{FF2B5EF4-FFF2-40B4-BE49-F238E27FC236}">
              <a16:creationId xmlns="" xmlns:a16="http://schemas.microsoft.com/office/drawing/2014/main" id="{00000000-0008-0000-0700-000013020000}"/>
            </a:ext>
          </a:extLst>
        </xdr:cNvPr>
        <xdr:cNvCxnSpPr/>
      </xdr:nvCxnSpPr>
      <xdr:spPr>
        <a:xfrm>
          <a:off x="12814300" y="6386554"/>
          <a:ext cx="889000" cy="265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114699</xdr:rowOff>
    </xdr:from>
    <xdr:to>
      <xdr:col>72</xdr:col>
      <xdr:colOff>38100</xdr:colOff>
      <xdr:row>37</xdr:row>
      <xdr:rowOff>44849</xdr:rowOff>
    </xdr:to>
    <xdr:sp macro="" textlink="">
      <xdr:nvSpPr>
        <xdr:cNvPr id="532" name="フローチャート: 判断 531">
          <a:extLst>
            <a:ext uri="{FF2B5EF4-FFF2-40B4-BE49-F238E27FC236}">
              <a16:creationId xmlns="" xmlns:a16="http://schemas.microsoft.com/office/drawing/2014/main" id="{00000000-0008-0000-0700-000014020000}"/>
            </a:ext>
          </a:extLst>
        </xdr:cNvPr>
        <xdr:cNvSpPr/>
      </xdr:nvSpPr>
      <xdr:spPr>
        <a:xfrm>
          <a:off x="13652500" y="6286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61376</xdr:rowOff>
    </xdr:from>
    <xdr:ext cx="534377" cy="259045"/>
    <xdr:sp macro="" textlink="">
      <xdr:nvSpPr>
        <xdr:cNvPr id="533" name="テキスト ボックス 532">
          <a:extLst>
            <a:ext uri="{FF2B5EF4-FFF2-40B4-BE49-F238E27FC236}">
              <a16:creationId xmlns="" xmlns:a16="http://schemas.microsoft.com/office/drawing/2014/main" id="{00000000-0008-0000-0700-000015020000}"/>
            </a:ext>
          </a:extLst>
        </xdr:cNvPr>
        <xdr:cNvSpPr txBox="1"/>
      </xdr:nvSpPr>
      <xdr:spPr>
        <a:xfrm>
          <a:off x="13436111" y="60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161922</xdr:rowOff>
    </xdr:from>
    <xdr:to>
      <xdr:col>67</xdr:col>
      <xdr:colOff>101600</xdr:colOff>
      <xdr:row>37</xdr:row>
      <xdr:rowOff>92072</xdr:rowOff>
    </xdr:to>
    <xdr:sp macro="" textlink="">
      <xdr:nvSpPr>
        <xdr:cNvPr id="534" name="フローチャート: 判断 533">
          <a:extLst>
            <a:ext uri="{FF2B5EF4-FFF2-40B4-BE49-F238E27FC236}">
              <a16:creationId xmlns="" xmlns:a16="http://schemas.microsoft.com/office/drawing/2014/main" id="{00000000-0008-0000-0700-000016020000}"/>
            </a:ext>
          </a:extLst>
        </xdr:cNvPr>
        <xdr:cNvSpPr/>
      </xdr:nvSpPr>
      <xdr:spPr>
        <a:xfrm>
          <a:off x="12763500" y="633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108599</xdr:rowOff>
    </xdr:from>
    <xdr:ext cx="534377" cy="259045"/>
    <xdr:sp macro="" textlink="">
      <xdr:nvSpPr>
        <xdr:cNvPr id="535" name="テキスト ボックス 534">
          <a:extLst>
            <a:ext uri="{FF2B5EF4-FFF2-40B4-BE49-F238E27FC236}">
              <a16:creationId xmlns="" xmlns:a16="http://schemas.microsoft.com/office/drawing/2014/main" id="{00000000-0008-0000-0700-000017020000}"/>
            </a:ext>
          </a:extLst>
        </xdr:cNvPr>
        <xdr:cNvSpPr txBox="1"/>
      </xdr:nvSpPr>
      <xdr:spPr>
        <a:xfrm>
          <a:off x="12547111" y="610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64538</xdr:rowOff>
    </xdr:from>
    <xdr:to>
      <xdr:col>85</xdr:col>
      <xdr:colOff>177800</xdr:colOff>
      <xdr:row>38</xdr:row>
      <xdr:rowOff>166138</xdr:rowOff>
    </xdr:to>
    <xdr:sp macro="" textlink="">
      <xdr:nvSpPr>
        <xdr:cNvPr id="541" name="楕円 540">
          <a:extLst>
            <a:ext uri="{FF2B5EF4-FFF2-40B4-BE49-F238E27FC236}">
              <a16:creationId xmlns="" xmlns:a16="http://schemas.microsoft.com/office/drawing/2014/main" id="{00000000-0008-0000-0700-00001D020000}"/>
            </a:ext>
          </a:extLst>
        </xdr:cNvPr>
        <xdr:cNvSpPr/>
      </xdr:nvSpPr>
      <xdr:spPr>
        <a:xfrm>
          <a:off x="16268700" y="657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150915</xdr:rowOff>
    </xdr:from>
    <xdr:ext cx="534377" cy="259045"/>
    <xdr:sp macro="" textlink="">
      <xdr:nvSpPr>
        <xdr:cNvPr id="542" name="消防費該当値テキスト">
          <a:extLst>
            <a:ext uri="{FF2B5EF4-FFF2-40B4-BE49-F238E27FC236}">
              <a16:creationId xmlns="" xmlns:a16="http://schemas.microsoft.com/office/drawing/2014/main" id="{00000000-0008-0000-0700-00001E020000}"/>
            </a:ext>
          </a:extLst>
        </xdr:cNvPr>
        <xdr:cNvSpPr txBox="1"/>
      </xdr:nvSpPr>
      <xdr:spPr>
        <a:xfrm>
          <a:off x="16370300" y="6494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61076</xdr:rowOff>
    </xdr:from>
    <xdr:to>
      <xdr:col>81</xdr:col>
      <xdr:colOff>101600</xdr:colOff>
      <xdr:row>38</xdr:row>
      <xdr:rowOff>162676</xdr:rowOff>
    </xdr:to>
    <xdr:sp macro="" textlink="">
      <xdr:nvSpPr>
        <xdr:cNvPr id="543" name="楕円 542">
          <a:extLst>
            <a:ext uri="{FF2B5EF4-FFF2-40B4-BE49-F238E27FC236}">
              <a16:creationId xmlns="" xmlns:a16="http://schemas.microsoft.com/office/drawing/2014/main" id="{00000000-0008-0000-0700-00001F020000}"/>
            </a:ext>
          </a:extLst>
        </xdr:cNvPr>
        <xdr:cNvSpPr/>
      </xdr:nvSpPr>
      <xdr:spPr>
        <a:xfrm>
          <a:off x="15430500" y="657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153803</xdr:rowOff>
    </xdr:from>
    <xdr:ext cx="534377" cy="259045"/>
    <xdr:sp macro="" textlink="">
      <xdr:nvSpPr>
        <xdr:cNvPr id="544" name="テキスト ボックス 543">
          <a:extLst>
            <a:ext uri="{FF2B5EF4-FFF2-40B4-BE49-F238E27FC236}">
              <a16:creationId xmlns="" xmlns:a16="http://schemas.microsoft.com/office/drawing/2014/main" id="{00000000-0008-0000-0700-000020020000}"/>
            </a:ext>
          </a:extLst>
        </xdr:cNvPr>
        <xdr:cNvSpPr txBox="1"/>
      </xdr:nvSpPr>
      <xdr:spPr>
        <a:xfrm>
          <a:off x="15214111" y="666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77046</xdr:rowOff>
    </xdr:from>
    <xdr:to>
      <xdr:col>76</xdr:col>
      <xdr:colOff>165100</xdr:colOff>
      <xdr:row>39</xdr:row>
      <xdr:rowOff>7196</xdr:rowOff>
    </xdr:to>
    <xdr:sp macro="" textlink="">
      <xdr:nvSpPr>
        <xdr:cNvPr id="545" name="楕円 544">
          <a:extLst>
            <a:ext uri="{FF2B5EF4-FFF2-40B4-BE49-F238E27FC236}">
              <a16:creationId xmlns="" xmlns:a16="http://schemas.microsoft.com/office/drawing/2014/main" id="{00000000-0008-0000-0700-000021020000}"/>
            </a:ext>
          </a:extLst>
        </xdr:cNvPr>
        <xdr:cNvSpPr/>
      </xdr:nvSpPr>
      <xdr:spPr>
        <a:xfrm>
          <a:off x="14541500" y="659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169773</xdr:rowOff>
    </xdr:from>
    <xdr:ext cx="534377" cy="259045"/>
    <xdr:sp macro="" textlink="">
      <xdr:nvSpPr>
        <xdr:cNvPr id="546" name="テキスト ボックス 545">
          <a:extLst>
            <a:ext uri="{FF2B5EF4-FFF2-40B4-BE49-F238E27FC236}">
              <a16:creationId xmlns="" xmlns:a16="http://schemas.microsoft.com/office/drawing/2014/main" id="{00000000-0008-0000-0700-000022020000}"/>
            </a:ext>
          </a:extLst>
        </xdr:cNvPr>
        <xdr:cNvSpPr txBox="1"/>
      </xdr:nvSpPr>
      <xdr:spPr>
        <a:xfrm>
          <a:off x="14325111" y="6684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86189</xdr:rowOff>
    </xdr:from>
    <xdr:to>
      <xdr:col>72</xdr:col>
      <xdr:colOff>38100</xdr:colOff>
      <xdr:row>39</xdr:row>
      <xdr:rowOff>16339</xdr:rowOff>
    </xdr:to>
    <xdr:sp macro="" textlink="">
      <xdr:nvSpPr>
        <xdr:cNvPr id="547" name="楕円 546">
          <a:extLst>
            <a:ext uri="{FF2B5EF4-FFF2-40B4-BE49-F238E27FC236}">
              <a16:creationId xmlns="" xmlns:a16="http://schemas.microsoft.com/office/drawing/2014/main" id="{00000000-0008-0000-0700-000023020000}"/>
            </a:ext>
          </a:extLst>
        </xdr:cNvPr>
        <xdr:cNvSpPr/>
      </xdr:nvSpPr>
      <xdr:spPr>
        <a:xfrm>
          <a:off x="13652500" y="660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7466</xdr:rowOff>
    </xdr:from>
    <xdr:ext cx="534377" cy="259045"/>
    <xdr:sp macro="" textlink="">
      <xdr:nvSpPr>
        <xdr:cNvPr id="548" name="テキスト ボックス 547">
          <a:extLst>
            <a:ext uri="{FF2B5EF4-FFF2-40B4-BE49-F238E27FC236}">
              <a16:creationId xmlns="" xmlns:a16="http://schemas.microsoft.com/office/drawing/2014/main" id="{00000000-0008-0000-0700-000024020000}"/>
            </a:ext>
          </a:extLst>
        </xdr:cNvPr>
        <xdr:cNvSpPr txBox="1"/>
      </xdr:nvSpPr>
      <xdr:spPr>
        <a:xfrm>
          <a:off x="13436111" y="669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163554</xdr:rowOff>
    </xdr:from>
    <xdr:to>
      <xdr:col>67</xdr:col>
      <xdr:colOff>101600</xdr:colOff>
      <xdr:row>37</xdr:row>
      <xdr:rowOff>93704</xdr:rowOff>
    </xdr:to>
    <xdr:sp macro="" textlink="">
      <xdr:nvSpPr>
        <xdr:cNvPr id="549" name="楕円 548">
          <a:extLst>
            <a:ext uri="{FF2B5EF4-FFF2-40B4-BE49-F238E27FC236}">
              <a16:creationId xmlns="" xmlns:a16="http://schemas.microsoft.com/office/drawing/2014/main" id="{00000000-0008-0000-0700-000025020000}"/>
            </a:ext>
          </a:extLst>
        </xdr:cNvPr>
        <xdr:cNvSpPr/>
      </xdr:nvSpPr>
      <xdr:spPr>
        <a:xfrm>
          <a:off x="12763500" y="633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84831</xdr:rowOff>
    </xdr:from>
    <xdr:ext cx="534377" cy="259045"/>
    <xdr:sp macro="" textlink="">
      <xdr:nvSpPr>
        <xdr:cNvPr id="550" name="テキスト ボックス 549">
          <a:extLst>
            <a:ext uri="{FF2B5EF4-FFF2-40B4-BE49-F238E27FC236}">
              <a16:creationId xmlns="" xmlns:a16="http://schemas.microsoft.com/office/drawing/2014/main" id="{00000000-0008-0000-0700-000026020000}"/>
            </a:ext>
          </a:extLst>
        </xdr:cNvPr>
        <xdr:cNvSpPr txBox="1"/>
      </xdr:nvSpPr>
      <xdr:spPr>
        <a:xfrm>
          <a:off x="12547111" y="642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126936</xdr:rowOff>
    </xdr:from>
    <xdr:to>
      <xdr:col>85</xdr:col>
      <xdr:colOff>126364</xdr:colOff>
      <xdr:row>57</xdr:row>
      <xdr:rowOff>130853</xdr:rowOff>
    </xdr:to>
    <xdr:cxnSp macro="">
      <xdr:nvCxnSpPr>
        <xdr:cNvPr id="574" name="直線コネクタ 573">
          <a:extLst>
            <a:ext uri="{FF2B5EF4-FFF2-40B4-BE49-F238E27FC236}">
              <a16:creationId xmlns="" xmlns:a16="http://schemas.microsoft.com/office/drawing/2014/main" id="{00000000-0008-0000-0700-00003E020000}"/>
            </a:ext>
          </a:extLst>
        </xdr:cNvPr>
        <xdr:cNvCxnSpPr/>
      </xdr:nvCxnSpPr>
      <xdr:spPr>
        <a:xfrm flipV="1">
          <a:off x="16317595" y="8699436"/>
          <a:ext cx="1269" cy="1204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134680</xdr:rowOff>
    </xdr:from>
    <xdr:ext cx="534377" cy="259045"/>
    <xdr:sp macro="" textlink="">
      <xdr:nvSpPr>
        <xdr:cNvPr id="575" name="教育費最小値テキスト">
          <a:extLst>
            <a:ext uri="{FF2B5EF4-FFF2-40B4-BE49-F238E27FC236}">
              <a16:creationId xmlns="" xmlns:a16="http://schemas.microsoft.com/office/drawing/2014/main" id="{00000000-0008-0000-0700-00003F020000}"/>
            </a:ext>
          </a:extLst>
        </xdr:cNvPr>
        <xdr:cNvSpPr txBox="1"/>
      </xdr:nvSpPr>
      <xdr:spPr>
        <a:xfrm>
          <a:off x="16370300" y="9907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130853</xdr:rowOff>
    </xdr:from>
    <xdr:to>
      <xdr:col>86</xdr:col>
      <xdr:colOff>25400</xdr:colOff>
      <xdr:row>57</xdr:row>
      <xdr:rowOff>130853</xdr:rowOff>
    </xdr:to>
    <xdr:cxnSp macro="">
      <xdr:nvCxnSpPr>
        <xdr:cNvPr id="576" name="直線コネクタ 575">
          <a:extLst>
            <a:ext uri="{FF2B5EF4-FFF2-40B4-BE49-F238E27FC236}">
              <a16:creationId xmlns="" xmlns:a16="http://schemas.microsoft.com/office/drawing/2014/main" id="{00000000-0008-0000-0700-000040020000}"/>
            </a:ext>
          </a:extLst>
        </xdr:cNvPr>
        <xdr:cNvCxnSpPr/>
      </xdr:nvCxnSpPr>
      <xdr:spPr>
        <a:xfrm>
          <a:off x="16230600" y="990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73613</xdr:rowOff>
    </xdr:from>
    <xdr:ext cx="599010" cy="259045"/>
    <xdr:sp macro="" textlink="">
      <xdr:nvSpPr>
        <xdr:cNvPr id="577" name="教育費最大値テキスト">
          <a:extLst>
            <a:ext uri="{FF2B5EF4-FFF2-40B4-BE49-F238E27FC236}">
              <a16:creationId xmlns="" xmlns:a16="http://schemas.microsoft.com/office/drawing/2014/main" id="{00000000-0008-0000-0700-000041020000}"/>
            </a:ext>
          </a:extLst>
        </xdr:cNvPr>
        <xdr:cNvSpPr txBox="1"/>
      </xdr:nvSpPr>
      <xdr:spPr>
        <a:xfrm>
          <a:off x="16370300" y="8474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191,675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126936</xdr:rowOff>
    </xdr:from>
    <xdr:to>
      <xdr:col>86</xdr:col>
      <xdr:colOff>25400</xdr:colOff>
      <xdr:row>50</xdr:row>
      <xdr:rowOff>126936</xdr:rowOff>
    </xdr:to>
    <xdr:cxnSp macro="">
      <xdr:nvCxnSpPr>
        <xdr:cNvPr id="578" name="直線コネクタ 577">
          <a:extLst>
            <a:ext uri="{FF2B5EF4-FFF2-40B4-BE49-F238E27FC236}">
              <a16:creationId xmlns="" xmlns:a16="http://schemas.microsoft.com/office/drawing/2014/main" id="{00000000-0008-0000-0700-000042020000}"/>
            </a:ext>
          </a:extLst>
        </xdr:cNvPr>
        <xdr:cNvCxnSpPr/>
      </xdr:nvCxnSpPr>
      <xdr:spPr>
        <a:xfrm>
          <a:off x="16230600" y="8699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13291</xdr:rowOff>
    </xdr:from>
    <xdr:to>
      <xdr:col>85</xdr:col>
      <xdr:colOff>127000</xdr:colOff>
      <xdr:row>56</xdr:row>
      <xdr:rowOff>133299</xdr:rowOff>
    </xdr:to>
    <xdr:cxnSp macro="">
      <xdr:nvCxnSpPr>
        <xdr:cNvPr id="579" name="直線コネクタ 578">
          <a:extLst>
            <a:ext uri="{FF2B5EF4-FFF2-40B4-BE49-F238E27FC236}">
              <a16:creationId xmlns="" xmlns:a16="http://schemas.microsoft.com/office/drawing/2014/main" id="{00000000-0008-0000-0700-000043020000}"/>
            </a:ext>
          </a:extLst>
        </xdr:cNvPr>
        <xdr:cNvCxnSpPr/>
      </xdr:nvCxnSpPr>
      <xdr:spPr>
        <a:xfrm>
          <a:off x="15481300" y="8928691"/>
          <a:ext cx="838200" cy="805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163608</xdr:rowOff>
    </xdr:from>
    <xdr:ext cx="534377" cy="259045"/>
    <xdr:sp macro="" textlink="">
      <xdr:nvSpPr>
        <xdr:cNvPr id="580" name="教育費平均値テキスト">
          <a:extLst>
            <a:ext uri="{FF2B5EF4-FFF2-40B4-BE49-F238E27FC236}">
              <a16:creationId xmlns="" xmlns:a16="http://schemas.microsoft.com/office/drawing/2014/main" id="{00000000-0008-0000-0700-000044020000}"/>
            </a:ext>
          </a:extLst>
        </xdr:cNvPr>
        <xdr:cNvSpPr txBox="1"/>
      </xdr:nvSpPr>
      <xdr:spPr>
        <a:xfrm>
          <a:off x="16370300" y="9421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140731</xdr:rowOff>
    </xdr:from>
    <xdr:to>
      <xdr:col>85</xdr:col>
      <xdr:colOff>177800</xdr:colOff>
      <xdr:row>56</xdr:row>
      <xdr:rowOff>70881</xdr:rowOff>
    </xdr:to>
    <xdr:sp macro="" textlink="">
      <xdr:nvSpPr>
        <xdr:cNvPr id="581" name="フローチャート: 判断 580">
          <a:extLst>
            <a:ext uri="{FF2B5EF4-FFF2-40B4-BE49-F238E27FC236}">
              <a16:creationId xmlns="" xmlns:a16="http://schemas.microsoft.com/office/drawing/2014/main" id="{00000000-0008-0000-0700-000045020000}"/>
            </a:ext>
          </a:extLst>
        </xdr:cNvPr>
        <xdr:cNvSpPr/>
      </xdr:nvSpPr>
      <xdr:spPr>
        <a:xfrm>
          <a:off x="16268700" y="9570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13291</xdr:rowOff>
    </xdr:from>
    <xdr:to>
      <xdr:col>81</xdr:col>
      <xdr:colOff>50800</xdr:colOff>
      <xdr:row>56</xdr:row>
      <xdr:rowOff>72553</xdr:rowOff>
    </xdr:to>
    <xdr:cxnSp macro="">
      <xdr:nvCxnSpPr>
        <xdr:cNvPr id="582" name="直線コネクタ 581">
          <a:extLst>
            <a:ext uri="{FF2B5EF4-FFF2-40B4-BE49-F238E27FC236}">
              <a16:creationId xmlns="" xmlns:a16="http://schemas.microsoft.com/office/drawing/2014/main" id="{00000000-0008-0000-0700-000046020000}"/>
            </a:ext>
          </a:extLst>
        </xdr:cNvPr>
        <xdr:cNvCxnSpPr/>
      </xdr:nvCxnSpPr>
      <xdr:spPr>
        <a:xfrm flipV="1">
          <a:off x="14592300" y="8928691"/>
          <a:ext cx="889000" cy="74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29890</xdr:rowOff>
    </xdr:from>
    <xdr:to>
      <xdr:col>81</xdr:col>
      <xdr:colOff>101600</xdr:colOff>
      <xdr:row>56</xdr:row>
      <xdr:rowOff>131490</xdr:rowOff>
    </xdr:to>
    <xdr:sp macro="" textlink="">
      <xdr:nvSpPr>
        <xdr:cNvPr id="583" name="フローチャート: 判断 582">
          <a:extLst>
            <a:ext uri="{FF2B5EF4-FFF2-40B4-BE49-F238E27FC236}">
              <a16:creationId xmlns="" xmlns:a16="http://schemas.microsoft.com/office/drawing/2014/main" id="{00000000-0008-0000-0700-000047020000}"/>
            </a:ext>
          </a:extLst>
        </xdr:cNvPr>
        <xdr:cNvSpPr/>
      </xdr:nvSpPr>
      <xdr:spPr>
        <a:xfrm>
          <a:off x="15430500" y="963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122617</xdr:rowOff>
    </xdr:from>
    <xdr:ext cx="534377" cy="259045"/>
    <xdr:sp macro="" textlink="">
      <xdr:nvSpPr>
        <xdr:cNvPr id="584" name="テキスト ボックス 583">
          <a:extLst>
            <a:ext uri="{FF2B5EF4-FFF2-40B4-BE49-F238E27FC236}">
              <a16:creationId xmlns="" xmlns:a16="http://schemas.microsoft.com/office/drawing/2014/main" id="{00000000-0008-0000-0700-000048020000}"/>
            </a:ext>
          </a:extLst>
        </xdr:cNvPr>
        <xdr:cNvSpPr txBox="1"/>
      </xdr:nvSpPr>
      <xdr:spPr>
        <a:xfrm>
          <a:off x="15214111" y="972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72553</xdr:rowOff>
    </xdr:from>
    <xdr:to>
      <xdr:col>76</xdr:col>
      <xdr:colOff>114300</xdr:colOff>
      <xdr:row>56</xdr:row>
      <xdr:rowOff>126517</xdr:rowOff>
    </xdr:to>
    <xdr:cxnSp macro="">
      <xdr:nvCxnSpPr>
        <xdr:cNvPr id="585" name="直線コネクタ 584">
          <a:extLst>
            <a:ext uri="{FF2B5EF4-FFF2-40B4-BE49-F238E27FC236}">
              <a16:creationId xmlns="" xmlns:a16="http://schemas.microsoft.com/office/drawing/2014/main" id="{00000000-0008-0000-0700-000049020000}"/>
            </a:ext>
          </a:extLst>
        </xdr:cNvPr>
        <xdr:cNvCxnSpPr/>
      </xdr:nvCxnSpPr>
      <xdr:spPr>
        <a:xfrm flipV="1">
          <a:off x="13703300" y="9673753"/>
          <a:ext cx="889000" cy="5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34523</xdr:rowOff>
    </xdr:from>
    <xdr:to>
      <xdr:col>76</xdr:col>
      <xdr:colOff>165100</xdr:colOff>
      <xdr:row>56</xdr:row>
      <xdr:rowOff>136123</xdr:rowOff>
    </xdr:to>
    <xdr:sp macro="" textlink="">
      <xdr:nvSpPr>
        <xdr:cNvPr id="586" name="フローチャート: 判断 585">
          <a:extLst>
            <a:ext uri="{FF2B5EF4-FFF2-40B4-BE49-F238E27FC236}">
              <a16:creationId xmlns="" xmlns:a16="http://schemas.microsoft.com/office/drawing/2014/main" id="{00000000-0008-0000-0700-00004A020000}"/>
            </a:ext>
          </a:extLst>
        </xdr:cNvPr>
        <xdr:cNvSpPr/>
      </xdr:nvSpPr>
      <xdr:spPr>
        <a:xfrm>
          <a:off x="14541500" y="963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127250</xdr:rowOff>
    </xdr:from>
    <xdr:ext cx="534377" cy="259045"/>
    <xdr:sp macro="" textlink="">
      <xdr:nvSpPr>
        <xdr:cNvPr id="587" name="テキスト ボックス 586">
          <a:extLst>
            <a:ext uri="{FF2B5EF4-FFF2-40B4-BE49-F238E27FC236}">
              <a16:creationId xmlns="" xmlns:a16="http://schemas.microsoft.com/office/drawing/2014/main" id="{00000000-0008-0000-0700-00004B020000}"/>
            </a:ext>
          </a:extLst>
        </xdr:cNvPr>
        <xdr:cNvSpPr txBox="1"/>
      </xdr:nvSpPr>
      <xdr:spPr>
        <a:xfrm>
          <a:off x="14325111" y="9728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126517</xdr:rowOff>
    </xdr:from>
    <xdr:to>
      <xdr:col>71</xdr:col>
      <xdr:colOff>177800</xdr:colOff>
      <xdr:row>57</xdr:row>
      <xdr:rowOff>55476</xdr:rowOff>
    </xdr:to>
    <xdr:cxnSp macro="">
      <xdr:nvCxnSpPr>
        <xdr:cNvPr id="588" name="直線コネクタ 587">
          <a:extLst>
            <a:ext uri="{FF2B5EF4-FFF2-40B4-BE49-F238E27FC236}">
              <a16:creationId xmlns="" xmlns:a16="http://schemas.microsoft.com/office/drawing/2014/main" id="{00000000-0008-0000-0700-00004C020000}"/>
            </a:ext>
          </a:extLst>
        </xdr:cNvPr>
        <xdr:cNvCxnSpPr/>
      </xdr:nvCxnSpPr>
      <xdr:spPr>
        <a:xfrm flipV="1">
          <a:off x="12814300" y="9727717"/>
          <a:ext cx="889000" cy="100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75802</xdr:rowOff>
    </xdr:from>
    <xdr:to>
      <xdr:col>72</xdr:col>
      <xdr:colOff>38100</xdr:colOff>
      <xdr:row>57</xdr:row>
      <xdr:rowOff>5952</xdr:rowOff>
    </xdr:to>
    <xdr:sp macro="" textlink="">
      <xdr:nvSpPr>
        <xdr:cNvPr id="589" name="フローチャート: 判断 588">
          <a:extLst>
            <a:ext uri="{FF2B5EF4-FFF2-40B4-BE49-F238E27FC236}">
              <a16:creationId xmlns="" xmlns:a16="http://schemas.microsoft.com/office/drawing/2014/main" id="{00000000-0008-0000-0700-00004D020000}"/>
            </a:ext>
          </a:extLst>
        </xdr:cNvPr>
        <xdr:cNvSpPr/>
      </xdr:nvSpPr>
      <xdr:spPr>
        <a:xfrm>
          <a:off x="13652500" y="967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168529</xdr:rowOff>
    </xdr:from>
    <xdr:ext cx="534377" cy="259045"/>
    <xdr:sp macro="" textlink="">
      <xdr:nvSpPr>
        <xdr:cNvPr id="590" name="テキスト ボックス 589">
          <a:extLst>
            <a:ext uri="{FF2B5EF4-FFF2-40B4-BE49-F238E27FC236}">
              <a16:creationId xmlns="" xmlns:a16="http://schemas.microsoft.com/office/drawing/2014/main" id="{00000000-0008-0000-0700-00004E020000}"/>
            </a:ext>
          </a:extLst>
        </xdr:cNvPr>
        <xdr:cNvSpPr txBox="1"/>
      </xdr:nvSpPr>
      <xdr:spPr>
        <a:xfrm>
          <a:off x="13436111" y="976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92405</xdr:rowOff>
    </xdr:from>
    <xdr:to>
      <xdr:col>67</xdr:col>
      <xdr:colOff>101600</xdr:colOff>
      <xdr:row>57</xdr:row>
      <xdr:rowOff>22555</xdr:rowOff>
    </xdr:to>
    <xdr:sp macro="" textlink="">
      <xdr:nvSpPr>
        <xdr:cNvPr id="591" name="フローチャート: 判断 590">
          <a:extLst>
            <a:ext uri="{FF2B5EF4-FFF2-40B4-BE49-F238E27FC236}">
              <a16:creationId xmlns="" xmlns:a16="http://schemas.microsoft.com/office/drawing/2014/main" id="{00000000-0008-0000-0700-00004F020000}"/>
            </a:ext>
          </a:extLst>
        </xdr:cNvPr>
        <xdr:cNvSpPr/>
      </xdr:nvSpPr>
      <xdr:spPr>
        <a:xfrm>
          <a:off x="12763500" y="969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39082</xdr:rowOff>
    </xdr:from>
    <xdr:ext cx="534377" cy="259045"/>
    <xdr:sp macro="" textlink="">
      <xdr:nvSpPr>
        <xdr:cNvPr id="592" name="テキスト ボックス 591">
          <a:extLst>
            <a:ext uri="{FF2B5EF4-FFF2-40B4-BE49-F238E27FC236}">
              <a16:creationId xmlns="" xmlns:a16="http://schemas.microsoft.com/office/drawing/2014/main" id="{00000000-0008-0000-0700-000050020000}"/>
            </a:ext>
          </a:extLst>
        </xdr:cNvPr>
        <xdr:cNvSpPr txBox="1"/>
      </xdr:nvSpPr>
      <xdr:spPr>
        <a:xfrm>
          <a:off x="12547111" y="9468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82499</xdr:rowOff>
    </xdr:from>
    <xdr:to>
      <xdr:col>85</xdr:col>
      <xdr:colOff>177800</xdr:colOff>
      <xdr:row>57</xdr:row>
      <xdr:rowOff>12649</xdr:rowOff>
    </xdr:to>
    <xdr:sp macro="" textlink="">
      <xdr:nvSpPr>
        <xdr:cNvPr id="598" name="楕円 597">
          <a:extLst>
            <a:ext uri="{FF2B5EF4-FFF2-40B4-BE49-F238E27FC236}">
              <a16:creationId xmlns="" xmlns:a16="http://schemas.microsoft.com/office/drawing/2014/main" id="{00000000-0008-0000-0700-000056020000}"/>
            </a:ext>
          </a:extLst>
        </xdr:cNvPr>
        <xdr:cNvSpPr/>
      </xdr:nvSpPr>
      <xdr:spPr>
        <a:xfrm>
          <a:off x="16268700" y="9683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60926</xdr:rowOff>
    </xdr:from>
    <xdr:ext cx="534377" cy="259045"/>
    <xdr:sp macro="" textlink="">
      <xdr:nvSpPr>
        <xdr:cNvPr id="599" name="教育費該当値テキスト">
          <a:extLst>
            <a:ext uri="{FF2B5EF4-FFF2-40B4-BE49-F238E27FC236}">
              <a16:creationId xmlns="" xmlns:a16="http://schemas.microsoft.com/office/drawing/2014/main" id="{00000000-0008-0000-0700-000057020000}"/>
            </a:ext>
          </a:extLst>
        </xdr:cNvPr>
        <xdr:cNvSpPr txBox="1"/>
      </xdr:nvSpPr>
      <xdr:spPr>
        <a:xfrm>
          <a:off x="16370300" y="9662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133941</xdr:rowOff>
    </xdr:from>
    <xdr:to>
      <xdr:col>81</xdr:col>
      <xdr:colOff>101600</xdr:colOff>
      <xdr:row>52</xdr:row>
      <xdr:rowOff>64091</xdr:rowOff>
    </xdr:to>
    <xdr:sp macro="" textlink="">
      <xdr:nvSpPr>
        <xdr:cNvPr id="600" name="楕円 599">
          <a:extLst>
            <a:ext uri="{FF2B5EF4-FFF2-40B4-BE49-F238E27FC236}">
              <a16:creationId xmlns="" xmlns:a16="http://schemas.microsoft.com/office/drawing/2014/main" id="{00000000-0008-0000-0700-000058020000}"/>
            </a:ext>
          </a:extLst>
        </xdr:cNvPr>
        <xdr:cNvSpPr/>
      </xdr:nvSpPr>
      <xdr:spPr>
        <a:xfrm>
          <a:off x="15430500" y="8877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50</xdr:row>
      <xdr:rowOff>80618</xdr:rowOff>
    </xdr:from>
    <xdr:ext cx="599010" cy="259045"/>
    <xdr:sp macro="" textlink="">
      <xdr:nvSpPr>
        <xdr:cNvPr id="601" name="テキスト ボックス 600">
          <a:extLst>
            <a:ext uri="{FF2B5EF4-FFF2-40B4-BE49-F238E27FC236}">
              <a16:creationId xmlns="" xmlns:a16="http://schemas.microsoft.com/office/drawing/2014/main" id="{00000000-0008-0000-0700-000059020000}"/>
            </a:ext>
          </a:extLst>
        </xdr:cNvPr>
        <xdr:cNvSpPr txBox="1"/>
      </xdr:nvSpPr>
      <xdr:spPr>
        <a:xfrm>
          <a:off x="15181795" y="8653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21753</xdr:rowOff>
    </xdr:from>
    <xdr:to>
      <xdr:col>76</xdr:col>
      <xdr:colOff>165100</xdr:colOff>
      <xdr:row>56</xdr:row>
      <xdr:rowOff>123353</xdr:rowOff>
    </xdr:to>
    <xdr:sp macro="" textlink="">
      <xdr:nvSpPr>
        <xdr:cNvPr id="602" name="楕円 601">
          <a:extLst>
            <a:ext uri="{FF2B5EF4-FFF2-40B4-BE49-F238E27FC236}">
              <a16:creationId xmlns="" xmlns:a16="http://schemas.microsoft.com/office/drawing/2014/main" id="{00000000-0008-0000-0700-00005A020000}"/>
            </a:ext>
          </a:extLst>
        </xdr:cNvPr>
        <xdr:cNvSpPr/>
      </xdr:nvSpPr>
      <xdr:spPr>
        <a:xfrm>
          <a:off x="14541500" y="9622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139880</xdr:rowOff>
    </xdr:from>
    <xdr:ext cx="534377" cy="259045"/>
    <xdr:sp macro="" textlink="">
      <xdr:nvSpPr>
        <xdr:cNvPr id="603" name="テキスト ボックス 602">
          <a:extLst>
            <a:ext uri="{FF2B5EF4-FFF2-40B4-BE49-F238E27FC236}">
              <a16:creationId xmlns="" xmlns:a16="http://schemas.microsoft.com/office/drawing/2014/main" id="{00000000-0008-0000-0700-00005B020000}"/>
            </a:ext>
          </a:extLst>
        </xdr:cNvPr>
        <xdr:cNvSpPr txBox="1"/>
      </xdr:nvSpPr>
      <xdr:spPr>
        <a:xfrm>
          <a:off x="14325111" y="9398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75717</xdr:rowOff>
    </xdr:from>
    <xdr:to>
      <xdr:col>72</xdr:col>
      <xdr:colOff>38100</xdr:colOff>
      <xdr:row>57</xdr:row>
      <xdr:rowOff>5867</xdr:rowOff>
    </xdr:to>
    <xdr:sp macro="" textlink="">
      <xdr:nvSpPr>
        <xdr:cNvPr id="604" name="楕円 603">
          <a:extLst>
            <a:ext uri="{FF2B5EF4-FFF2-40B4-BE49-F238E27FC236}">
              <a16:creationId xmlns="" xmlns:a16="http://schemas.microsoft.com/office/drawing/2014/main" id="{00000000-0008-0000-0700-00005C020000}"/>
            </a:ext>
          </a:extLst>
        </xdr:cNvPr>
        <xdr:cNvSpPr/>
      </xdr:nvSpPr>
      <xdr:spPr>
        <a:xfrm>
          <a:off x="13652500" y="967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22394</xdr:rowOff>
    </xdr:from>
    <xdr:ext cx="534377" cy="259045"/>
    <xdr:sp macro="" textlink="">
      <xdr:nvSpPr>
        <xdr:cNvPr id="605" name="テキスト ボックス 604">
          <a:extLst>
            <a:ext uri="{FF2B5EF4-FFF2-40B4-BE49-F238E27FC236}">
              <a16:creationId xmlns="" xmlns:a16="http://schemas.microsoft.com/office/drawing/2014/main" id="{00000000-0008-0000-0700-00005D020000}"/>
            </a:ext>
          </a:extLst>
        </xdr:cNvPr>
        <xdr:cNvSpPr txBox="1"/>
      </xdr:nvSpPr>
      <xdr:spPr>
        <a:xfrm>
          <a:off x="13436111" y="9452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4676</xdr:rowOff>
    </xdr:from>
    <xdr:to>
      <xdr:col>67</xdr:col>
      <xdr:colOff>101600</xdr:colOff>
      <xdr:row>57</xdr:row>
      <xdr:rowOff>106276</xdr:rowOff>
    </xdr:to>
    <xdr:sp macro="" textlink="">
      <xdr:nvSpPr>
        <xdr:cNvPr id="606" name="楕円 605">
          <a:extLst>
            <a:ext uri="{FF2B5EF4-FFF2-40B4-BE49-F238E27FC236}">
              <a16:creationId xmlns="" xmlns:a16="http://schemas.microsoft.com/office/drawing/2014/main" id="{00000000-0008-0000-0700-00005E020000}"/>
            </a:ext>
          </a:extLst>
        </xdr:cNvPr>
        <xdr:cNvSpPr/>
      </xdr:nvSpPr>
      <xdr:spPr>
        <a:xfrm>
          <a:off x="12763500" y="977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97403</xdr:rowOff>
    </xdr:from>
    <xdr:ext cx="534377" cy="259045"/>
    <xdr:sp macro="" textlink="">
      <xdr:nvSpPr>
        <xdr:cNvPr id="607" name="テキスト ボックス 606">
          <a:extLst>
            <a:ext uri="{FF2B5EF4-FFF2-40B4-BE49-F238E27FC236}">
              <a16:creationId xmlns="" xmlns:a16="http://schemas.microsoft.com/office/drawing/2014/main" id="{00000000-0008-0000-0700-00005F020000}"/>
            </a:ext>
          </a:extLst>
        </xdr:cNvPr>
        <xdr:cNvSpPr txBox="1"/>
      </xdr:nvSpPr>
      <xdr:spPr>
        <a:xfrm>
          <a:off x="12547111" y="987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8" name="直線コネクタ 617">
          <a:extLst>
            <a:ext uri="{FF2B5EF4-FFF2-40B4-BE49-F238E27FC236}">
              <a16:creationId xmlns="" xmlns:a16="http://schemas.microsoft.com/office/drawing/2014/main" id="{00000000-0008-0000-0700-00006A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19" name="テキスト ボックス 618">
          <a:extLst>
            <a:ext uri="{FF2B5EF4-FFF2-40B4-BE49-F238E27FC236}">
              <a16:creationId xmlns="" xmlns:a16="http://schemas.microsoft.com/office/drawing/2014/main" id="{00000000-0008-0000-0700-00006B020000}"/>
            </a:ext>
          </a:extLst>
        </xdr:cNvPr>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1" name="テキスト ボックス 620">
          <a:extLst>
            <a:ext uri="{FF2B5EF4-FFF2-40B4-BE49-F238E27FC236}">
              <a16:creationId xmlns="" xmlns:a16="http://schemas.microsoft.com/office/drawing/2014/main" id="{00000000-0008-0000-0700-00006D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2" name="直線コネクタ 621">
          <a:extLst>
            <a:ext uri="{FF2B5EF4-FFF2-40B4-BE49-F238E27FC236}">
              <a16:creationId xmlns="" xmlns:a16="http://schemas.microsoft.com/office/drawing/2014/main" id="{00000000-0008-0000-0700-00006E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3" name="テキスト ボックス 622">
          <a:extLst>
            <a:ext uri="{FF2B5EF4-FFF2-40B4-BE49-F238E27FC236}">
              <a16:creationId xmlns="" xmlns:a16="http://schemas.microsoft.com/office/drawing/2014/main" id="{00000000-0008-0000-0700-00006F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145249</xdr:rowOff>
    </xdr:from>
    <xdr:to>
      <xdr:col>85</xdr:col>
      <xdr:colOff>126364</xdr:colOff>
      <xdr:row>78</xdr:row>
      <xdr:rowOff>25400</xdr:rowOff>
    </xdr:to>
    <xdr:cxnSp macro="">
      <xdr:nvCxnSpPr>
        <xdr:cNvPr id="627" name="直線コネクタ 626">
          <a:extLst>
            <a:ext uri="{FF2B5EF4-FFF2-40B4-BE49-F238E27FC236}">
              <a16:creationId xmlns="" xmlns:a16="http://schemas.microsoft.com/office/drawing/2014/main" id="{00000000-0008-0000-0700-000073020000}"/>
            </a:ext>
          </a:extLst>
        </xdr:cNvPr>
        <xdr:cNvCxnSpPr/>
      </xdr:nvCxnSpPr>
      <xdr:spPr>
        <a:xfrm flipV="1">
          <a:off x="16317595" y="12146749"/>
          <a:ext cx="1269" cy="1251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52229</xdr:rowOff>
    </xdr:from>
    <xdr:ext cx="249299" cy="259045"/>
    <xdr:sp macro="" textlink="">
      <xdr:nvSpPr>
        <xdr:cNvPr id="628" name="災害復旧費最小値テキスト">
          <a:extLst>
            <a:ext uri="{FF2B5EF4-FFF2-40B4-BE49-F238E27FC236}">
              <a16:creationId xmlns="" xmlns:a16="http://schemas.microsoft.com/office/drawing/2014/main" id="{00000000-0008-0000-0700-000074020000}"/>
            </a:ext>
          </a:extLst>
        </xdr:cNvPr>
        <xdr:cNvSpPr txBox="1"/>
      </xdr:nvSpPr>
      <xdr:spPr>
        <a:xfrm>
          <a:off x="16370300" y="134253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29" name="直線コネクタ 628">
          <a:extLst>
            <a:ext uri="{FF2B5EF4-FFF2-40B4-BE49-F238E27FC236}">
              <a16:creationId xmlns="" xmlns:a16="http://schemas.microsoft.com/office/drawing/2014/main" id="{00000000-0008-0000-0700-000075020000}"/>
            </a:ext>
          </a:extLst>
        </xdr:cNvPr>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91926</xdr:rowOff>
    </xdr:from>
    <xdr:ext cx="599010" cy="259045"/>
    <xdr:sp macro="" textlink="">
      <xdr:nvSpPr>
        <xdr:cNvPr id="630" name="災害復旧費最大値テキスト">
          <a:extLst>
            <a:ext uri="{FF2B5EF4-FFF2-40B4-BE49-F238E27FC236}">
              <a16:creationId xmlns="" xmlns:a16="http://schemas.microsoft.com/office/drawing/2014/main" id="{00000000-0008-0000-0700-000076020000}"/>
            </a:ext>
          </a:extLst>
        </xdr:cNvPr>
        <xdr:cNvSpPr txBox="1"/>
      </xdr:nvSpPr>
      <xdr:spPr>
        <a:xfrm>
          <a:off x="16370300" y="11921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219,029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145249</xdr:rowOff>
    </xdr:from>
    <xdr:to>
      <xdr:col>86</xdr:col>
      <xdr:colOff>25400</xdr:colOff>
      <xdr:row>70</xdr:row>
      <xdr:rowOff>145249</xdr:rowOff>
    </xdr:to>
    <xdr:cxnSp macro="">
      <xdr:nvCxnSpPr>
        <xdr:cNvPr id="631" name="直線コネクタ 630">
          <a:extLst>
            <a:ext uri="{FF2B5EF4-FFF2-40B4-BE49-F238E27FC236}">
              <a16:creationId xmlns="" xmlns:a16="http://schemas.microsoft.com/office/drawing/2014/main" id="{00000000-0008-0000-0700-000077020000}"/>
            </a:ext>
          </a:extLst>
        </xdr:cNvPr>
        <xdr:cNvCxnSpPr/>
      </xdr:nvCxnSpPr>
      <xdr:spPr>
        <a:xfrm>
          <a:off x="16230600" y="121467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119594</xdr:rowOff>
    </xdr:from>
    <xdr:to>
      <xdr:col>85</xdr:col>
      <xdr:colOff>127000</xdr:colOff>
      <xdr:row>78</xdr:row>
      <xdr:rowOff>14736</xdr:rowOff>
    </xdr:to>
    <xdr:cxnSp macro="">
      <xdr:nvCxnSpPr>
        <xdr:cNvPr id="632" name="直線コネクタ 631">
          <a:extLst>
            <a:ext uri="{FF2B5EF4-FFF2-40B4-BE49-F238E27FC236}">
              <a16:creationId xmlns="" xmlns:a16="http://schemas.microsoft.com/office/drawing/2014/main" id="{00000000-0008-0000-0700-000078020000}"/>
            </a:ext>
          </a:extLst>
        </xdr:cNvPr>
        <xdr:cNvCxnSpPr/>
      </xdr:nvCxnSpPr>
      <xdr:spPr>
        <a:xfrm>
          <a:off x="15481300" y="13321244"/>
          <a:ext cx="838200" cy="6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141129</xdr:rowOff>
    </xdr:from>
    <xdr:ext cx="469744" cy="259045"/>
    <xdr:sp macro="" textlink="">
      <xdr:nvSpPr>
        <xdr:cNvPr id="633" name="災害復旧費平均値テキスト">
          <a:extLst>
            <a:ext uri="{FF2B5EF4-FFF2-40B4-BE49-F238E27FC236}">
              <a16:creationId xmlns="" xmlns:a16="http://schemas.microsoft.com/office/drawing/2014/main" id="{00000000-0008-0000-0700-000079020000}"/>
            </a:ext>
          </a:extLst>
        </xdr:cNvPr>
        <xdr:cNvSpPr txBox="1"/>
      </xdr:nvSpPr>
      <xdr:spPr>
        <a:xfrm>
          <a:off x="16370300" y="131713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118252</xdr:rowOff>
    </xdr:from>
    <xdr:to>
      <xdr:col>85</xdr:col>
      <xdr:colOff>177800</xdr:colOff>
      <xdr:row>78</xdr:row>
      <xdr:rowOff>48402</xdr:rowOff>
    </xdr:to>
    <xdr:sp macro="" textlink="">
      <xdr:nvSpPr>
        <xdr:cNvPr id="634" name="フローチャート: 判断 633">
          <a:extLst>
            <a:ext uri="{FF2B5EF4-FFF2-40B4-BE49-F238E27FC236}">
              <a16:creationId xmlns="" xmlns:a16="http://schemas.microsoft.com/office/drawing/2014/main" id="{00000000-0008-0000-0700-00007A020000}"/>
            </a:ext>
          </a:extLst>
        </xdr:cNvPr>
        <xdr:cNvSpPr/>
      </xdr:nvSpPr>
      <xdr:spPr>
        <a:xfrm>
          <a:off x="16268700" y="1331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119594</xdr:rowOff>
    </xdr:from>
    <xdr:to>
      <xdr:col>81</xdr:col>
      <xdr:colOff>50800</xdr:colOff>
      <xdr:row>77</xdr:row>
      <xdr:rowOff>158417</xdr:rowOff>
    </xdr:to>
    <xdr:cxnSp macro="">
      <xdr:nvCxnSpPr>
        <xdr:cNvPr id="635" name="直線コネクタ 634">
          <a:extLst>
            <a:ext uri="{FF2B5EF4-FFF2-40B4-BE49-F238E27FC236}">
              <a16:creationId xmlns="" xmlns:a16="http://schemas.microsoft.com/office/drawing/2014/main" id="{00000000-0008-0000-0700-00007B020000}"/>
            </a:ext>
          </a:extLst>
        </xdr:cNvPr>
        <xdr:cNvCxnSpPr/>
      </xdr:nvCxnSpPr>
      <xdr:spPr>
        <a:xfrm flipV="1">
          <a:off x="14592300" y="13321244"/>
          <a:ext cx="889000" cy="38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111365</xdr:rowOff>
    </xdr:from>
    <xdr:to>
      <xdr:col>81</xdr:col>
      <xdr:colOff>101600</xdr:colOff>
      <xdr:row>78</xdr:row>
      <xdr:rowOff>41515</xdr:rowOff>
    </xdr:to>
    <xdr:sp macro="" textlink="">
      <xdr:nvSpPr>
        <xdr:cNvPr id="636" name="フローチャート: 判断 635">
          <a:extLst>
            <a:ext uri="{FF2B5EF4-FFF2-40B4-BE49-F238E27FC236}">
              <a16:creationId xmlns="" xmlns:a16="http://schemas.microsoft.com/office/drawing/2014/main" id="{00000000-0008-0000-0700-00007C020000}"/>
            </a:ext>
          </a:extLst>
        </xdr:cNvPr>
        <xdr:cNvSpPr/>
      </xdr:nvSpPr>
      <xdr:spPr>
        <a:xfrm>
          <a:off x="15430500" y="1331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32642</xdr:rowOff>
    </xdr:from>
    <xdr:ext cx="469744" cy="259045"/>
    <xdr:sp macro="" textlink="">
      <xdr:nvSpPr>
        <xdr:cNvPr id="637" name="テキスト ボックス 636">
          <a:extLst>
            <a:ext uri="{FF2B5EF4-FFF2-40B4-BE49-F238E27FC236}">
              <a16:creationId xmlns="" xmlns:a16="http://schemas.microsoft.com/office/drawing/2014/main" id="{00000000-0008-0000-0700-00007D020000}"/>
            </a:ext>
          </a:extLst>
        </xdr:cNvPr>
        <xdr:cNvSpPr txBox="1"/>
      </xdr:nvSpPr>
      <xdr:spPr>
        <a:xfrm>
          <a:off x="15246428" y="1340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158417</xdr:rowOff>
    </xdr:from>
    <xdr:to>
      <xdr:col>76</xdr:col>
      <xdr:colOff>114300</xdr:colOff>
      <xdr:row>78</xdr:row>
      <xdr:rowOff>18788</xdr:rowOff>
    </xdr:to>
    <xdr:cxnSp macro="">
      <xdr:nvCxnSpPr>
        <xdr:cNvPr id="638" name="直線コネクタ 637">
          <a:extLst>
            <a:ext uri="{FF2B5EF4-FFF2-40B4-BE49-F238E27FC236}">
              <a16:creationId xmlns="" xmlns:a16="http://schemas.microsoft.com/office/drawing/2014/main" id="{00000000-0008-0000-0700-00007E020000}"/>
            </a:ext>
          </a:extLst>
        </xdr:cNvPr>
        <xdr:cNvCxnSpPr/>
      </xdr:nvCxnSpPr>
      <xdr:spPr>
        <a:xfrm flipV="1">
          <a:off x="13703300" y="13360067"/>
          <a:ext cx="889000" cy="3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124321</xdr:rowOff>
    </xdr:from>
    <xdr:to>
      <xdr:col>76</xdr:col>
      <xdr:colOff>165100</xdr:colOff>
      <xdr:row>78</xdr:row>
      <xdr:rowOff>54471</xdr:rowOff>
    </xdr:to>
    <xdr:sp macro="" textlink="">
      <xdr:nvSpPr>
        <xdr:cNvPr id="639" name="フローチャート: 判断 638">
          <a:extLst>
            <a:ext uri="{FF2B5EF4-FFF2-40B4-BE49-F238E27FC236}">
              <a16:creationId xmlns="" xmlns:a16="http://schemas.microsoft.com/office/drawing/2014/main" id="{00000000-0008-0000-0700-00007F020000}"/>
            </a:ext>
          </a:extLst>
        </xdr:cNvPr>
        <xdr:cNvSpPr/>
      </xdr:nvSpPr>
      <xdr:spPr>
        <a:xfrm>
          <a:off x="14541500" y="13325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45598</xdr:rowOff>
    </xdr:from>
    <xdr:ext cx="469744" cy="259045"/>
    <xdr:sp macro="" textlink="">
      <xdr:nvSpPr>
        <xdr:cNvPr id="640" name="テキスト ボックス 639">
          <a:extLst>
            <a:ext uri="{FF2B5EF4-FFF2-40B4-BE49-F238E27FC236}">
              <a16:creationId xmlns="" xmlns:a16="http://schemas.microsoft.com/office/drawing/2014/main" id="{00000000-0008-0000-0700-000080020000}"/>
            </a:ext>
          </a:extLst>
        </xdr:cNvPr>
        <xdr:cNvSpPr txBox="1"/>
      </xdr:nvSpPr>
      <xdr:spPr>
        <a:xfrm>
          <a:off x="14357428" y="1341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18788</xdr:rowOff>
    </xdr:from>
    <xdr:to>
      <xdr:col>71</xdr:col>
      <xdr:colOff>177800</xdr:colOff>
      <xdr:row>78</xdr:row>
      <xdr:rowOff>22800</xdr:rowOff>
    </xdr:to>
    <xdr:cxnSp macro="">
      <xdr:nvCxnSpPr>
        <xdr:cNvPr id="641" name="直線コネクタ 640">
          <a:extLst>
            <a:ext uri="{FF2B5EF4-FFF2-40B4-BE49-F238E27FC236}">
              <a16:creationId xmlns="" xmlns:a16="http://schemas.microsoft.com/office/drawing/2014/main" id="{00000000-0008-0000-0700-000081020000}"/>
            </a:ext>
          </a:extLst>
        </xdr:cNvPr>
        <xdr:cNvCxnSpPr/>
      </xdr:nvCxnSpPr>
      <xdr:spPr>
        <a:xfrm flipV="1">
          <a:off x="12814300" y="13391888"/>
          <a:ext cx="889000" cy="4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136637</xdr:rowOff>
    </xdr:from>
    <xdr:to>
      <xdr:col>72</xdr:col>
      <xdr:colOff>38100</xdr:colOff>
      <xdr:row>78</xdr:row>
      <xdr:rowOff>66787</xdr:rowOff>
    </xdr:to>
    <xdr:sp macro="" textlink="">
      <xdr:nvSpPr>
        <xdr:cNvPr id="642" name="フローチャート: 判断 641">
          <a:extLst>
            <a:ext uri="{FF2B5EF4-FFF2-40B4-BE49-F238E27FC236}">
              <a16:creationId xmlns="" xmlns:a16="http://schemas.microsoft.com/office/drawing/2014/main" id="{00000000-0008-0000-0700-000082020000}"/>
            </a:ext>
          </a:extLst>
        </xdr:cNvPr>
        <xdr:cNvSpPr/>
      </xdr:nvSpPr>
      <xdr:spPr>
        <a:xfrm>
          <a:off x="13652500" y="13338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83314</xdr:rowOff>
    </xdr:from>
    <xdr:ext cx="469744" cy="259045"/>
    <xdr:sp macro="" textlink="">
      <xdr:nvSpPr>
        <xdr:cNvPr id="643" name="テキスト ボックス 642">
          <a:extLst>
            <a:ext uri="{FF2B5EF4-FFF2-40B4-BE49-F238E27FC236}">
              <a16:creationId xmlns="" xmlns:a16="http://schemas.microsoft.com/office/drawing/2014/main" id="{00000000-0008-0000-0700-000083020000}"/>
            </a:ext>
          </a:extLst>
        </xdr:cNvPr>
        <xdr:cNvSpPr txBox="1"/>
      </xdr:nvSpPr>
      <xdr:spPr>
        <a:xfrm>
          <a:off x="13468428" y="13113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130756</xdr:rowOff>
    </xdr:from>
    <xdr:to>
      <xdr:col>67</xdr:col>
      <xdr:colOff>101600</xdr:colOff>
      <xdr:row>78</xdr:row>
      <xdr:rowOff>60906</xdr:rowOff>
    </xdr:to>
    <xdr:sp macro="" textlink="">
      <xdr:nvSpPr>
        <xdr:cNvPr id="644" name="フローチャート: 判断 643">
          <a:extLst>
            <a:ext uri="{FF2B5EF4-FFF2-40B4-BE49-F238E27FC236}">
              <a16:creationId xmlns="" xmlns:a16="http://schemas.microsoft.com/office/drawing/2014/main" id="{00000000-0008-0000-0700-000084020000}"/>
            </a:ext>
          </a:extLst>
        </xdr:cNvPr>
        <xdr:cNvSpPr/>
      </xdr:nvSpPr>
      <xdr:spPr>
        <a:xfrm>
          <a:off x="12763500" y="1333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77433</xdr:rowOff>
    </xdr:from>
    <xdr:ext cx="469744" cy="259045"/>
    <xdr:sp macro="" textlink="">
      <xdr:nvSpPr>
        <xdr:cNvPr id="645" name="テキスト ボックス 644">
          <a:extLst>
            <a:ext uri="{FF2B5EF4-FFF2-40B4-BE49-F238E27FC236}">
              <a16:creationId xmlns="" xmlns:a16="http://schemas.microsoft.com/office/drawing/2014/main" id="{00000000-0008-0000-0700-000085020000}"/>
            </a:ext>
          </a:extLst>
        </xdr:cNvPr>
        <xdr:cNvSpPr txBox="1"/>
      </xdr:nvSpPr>
      <xdr:spPr>
        <a:xfrm>
          <a:off x="12579428" y="13107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135386</xdr:rowOff>
    </xdr:from>
    <xdr:to>
      <xdr:col>85</xdr:col>
      <xdr:colOff>177800</xdr:colOff>
      <xdr:row>78</xdr:row>
      <xdr:rowOff>65536</xdr:rowOff>
    </xdr:to>
    <xdr:sp macro="" textlink="">
      <xdr:nvSpPr>
        <xdr:cNvPr id="651" name="楕円 650">
          <a:extLst>
            <a:ext uri="{FF2B5EF4-FFF2-40B4-BE49-F238E27FC236}">
              <a16:creationId xmlns="" xmlns:a16="http://schemas.microsoft.com/office/drawing/2014/main" id="{00000000-0008-0000-0700-00008B020000}"/>
            </a:ext>
          </a:extLst>
        </xdr:cNvPr>
        <xdr:cNvSpPr/>
      </xdr:nvSpPr>
      <xdr:spPr>
        <a:xfrm>
          <a:off x="16268700" y="13337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96679</xdr:rowOff>
    </xdr:from>
    <xdr:ext cx="469744" cy="259045"/>
    <xdr:sp macro="" textlink="">
      <xdr:nvSpPr>
        <xdr:cNvPr id="652" name="災害復旧費該当値テキスト">
          <a:extLst>
            <a:ext uri="{FF2B5EF4-FFF2-40B4-BE49-F238E27FC236}">
              <a16:creationId xmlns="" xmlns:a16="http://schemas.microsoft.com/office/drawing/2014/main" id="{00000000-0008-0000-0700-00008C020000}"/>
            </a:ext>
          </a:extLst>
        </xdr:cNvPr>
        <xdr:cNvSpPr txBox="1"/>
      </xdr:nvSpPr>
      <xdr:spPr>
        <a:xfrm>
          <a:off x="16370300" y="1329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68794</xdr:rowOff>
    </xdr:from>
    <xdr:to>
      <xdr:col>81</xdr:col>
      <xdr:colOff>101600</xdr:colOff>
      <xdr:row>77</xdr:row>
      <xdr:rowOff>170394</xdr:rowOff>
    </xdr:to>
    <xdr:sp macro="" textlink="">
      <xdr:nvSpPr>
        <xdr:cNvPr id="653" name="楕円 652">
          <a:extLst>
            <a:ext uri="{FF2B5EF4-FFF2-40B4-BE49-F238E27FC236}">
              <a16:creationId xmlns="" xmlns:a16="http://schemas.microsoft.com/office/drawing/2014/main" id="{00000000-0008-0000-0700-00008D020000}"/>
            </a:ext>
          </a:extLst>
        </xdr:cNvPr>
        <xdr:cNvSpPr/>
      </xdr:nvSpPr>
      <xdr:spPr>
        <a:xfrm>
          <a:off x="15430500" y="1327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15471</xdr:rowOff>
    </xdr:from>
    <xdr:ext cx="534377" cy="259045"/>
    <xdr:sp macro="" textlink="">
      <xdr:nvSpPr>
        <xdr:cNvPr id="654" name="テキスト ボックス 653">
          <a:extLst>
            <a:ext uri="{FF2B5EF4-FFF2-40B4-BE49-F238E27FC236}">
              <a16:creationId xmlns="" xmlns:a16="http://schemas.microsoft.com/office/drawing/2014/main" id="{00000000-0008-0000-0700-00008E020000}"/>
            </a:ext>
          </a:extLst>
        </xdr:cNvPr>
        <xdr:cNvSpPr txBox="1"/>
      </xdr:nvSpPr>
      <xdr:spPr>
        <a:xfrm>
          <a:off x="15214111" y="13045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107617</xdr:rowOff>
    </xdr:from>
    <xdr:to>
      <xdr:col>76</xdr:col>
      <xdr:colOff>165100</xdr:colOff>
      <xdr:row>78</xdr:row>
      <xdr:rowOff>37767</xdr:rowOff>
    </xdr:to>
    <xdr:sp macro="" textlink="">
      <xdr:nvSpPr>
        <xdr:cNvPr id="655" name="楕円 654">
          <a:extLst>
            <a:ext uri="{FF2B5EF4-FFF2-40B4-BE49-F238E27FC236}">
              <a16:creationId xmlns="" xmlns:a16="http://schemas.microsoft.com/office/drawing/2014/main" id="{00000000-0008-0000-0700-00008F020000}"/>
            </a:ext>
          </a:extLst>
        </xdr:cNvPr>
        <xdr:cNvSpPr/>
      </xdr:nvSpPr>
      <xdr:spPr>
        <a:xfrm>
          <a:off x="14541500" y="1330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54294</xdr:rowOff>
    </xdr:from>
    <xdr:ext cx="469744" cy="259045"/>
    <xdr:sp macro="" textlink="">
      <xdr:nvSpPr>
        <xdr:cNvPr id="656" name="テキスト ボックス 655">
          <a:extLst>
            <a:ext uri="{FF2B5EF4-FFF2-40B4-BE49-F238E27FC236}">
              <a16:creationId xmlns="" xmlns:a16="http://schemas.microsoft.com/office/drawing/2014/main" id="{00000000-0008-0000-0700-000090020000}"/>
            </a:ext>
          </a:extLst>
        </xdr:cNvPr>
        <xdr:cNvSpPr txBox="1"/>
      </xdr:nvSpPr>
      <xdr:spPr>
        <a:xfrm>
          <a:off x="14357428" y="13084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139438</xdr:rowOff>
    </xdr:from>
    <xdr:to>
      <xdr:col>72</xdr:col>
      <xdr:colOff>38100</xdr:colOff>
      <xdr:row>78</xdr:row>
      <xdr:rowOff>69588</xdr:rowOff>
    </xdr:to>
    <xdr:sp macro="" textlink="">
      <xdr:nvSpPr>
        <xdr:cNvPr id="657" name="楕円 656">
          <a:extLst>
            <a:ext uri="{FF2B5EF4-FFF2-40B4-BE49-F238E27FC236}">
              <a16:creationId xmlns="" xmlns:a16="http://schemas.microsoft.com/office/drawing/2014/main" id="{00000000-0008-0000-0700-000091020000}"/>
            </a:ext>
          </a:extLst>
        </xdr:cNvPr>
        <xdr:cNvSpPr/>
      </xdr:nvSpPr>
      <xdr:spPr>
        <a:xfrm>
          <a:off x="13652500" y="1334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60715</xdr:rowOff>
    </xdr:from>
    <xdr:ext cx="469744" cy="259045"/>
    <xdr:sp macro="" textlink="">
      <xdr:nvSpPr>
        <xdr:cNvPr id="658" name="テキスト ボックス 657">
          <a:extLst>
            <a:ext uri="{FF2B5EF4-FFF2-40B4-BE49-F238E27FC236}">
              <a16:creationId xmlns="" xmlns:a16="http://schemas.microsoft.com/office/drawing/2014/main" id="{00000000-0008-0000-0700-000092020000}"/>
            </a:ext>
          </a:extLst>
        </xdr:cNvPr>
        <xdr:cNvSpPr txBox="1"/>
      </xdr:nvSpPr>
      <xdr:spPr>
        <a:xfrm>
          <a:off x="13468428" y="134338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143450</xdr:rowOff>
    </xdr:from>
    <xdr:to>
      <xdr:col>67</xdr:col>
      <xdr:colOff>101600</xdr:colOff>
      <xdr:row>78</xdr:row>
      <xdr:rowOff>73600</xdr:rowOff>
    </xdr:to>
    <xdr:sp macro="" textlink="">
      <xdr:nvSpPr>
        <xdr:cNvPr id="659" name="楕円 658">
          <a:extLst>
            <a:ext uri="{FF2B5EF4-FFF2-40B4-BE49-F238E27FC236}">
              <a16:creationId xmlns="" xmlns:a16="http://schemas.microsoft.com/office/drawing/2014/main" id="{00000000-0008-0000-0700-000093020000}"/>
            </a:ext>
          </a:extLst>
        </xdr:cNvPr>
        <xdr:cNvSpPr/>
      </xdr:nvSpPr>
      <xdr:spPr>
        <a:xfrm>
          <a:off x="12763500" y="1334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64727</xdr:rowOff>
    </xdr:from>
    <xdr:ext cx="378565" cy="259045"/>
    <xdr:sp macro="" textlink="">
      <xdr:nvSpPr>
        <xdr:cNvPr id="660" name="テキスト ボックス 659">
          <a:extLst>
            <a:ext uri="{FF2B5EF4-FFF2-40B4-BE49-F238E27FC236}">
              <a16:creationId xmlns="" xmlns:a16="http://schemas.microsoft.com/office/drawing/2014/main" id="{00000000-0008-0000-0700-000094020000}"/>
            </a:ext>
          </a:extLst>
        </xdr:cNvPr>
        <xdr:cNvSpPr txBox="1"/>
      </xdr:nvSpPr>
      <xdr:spPr>
        <a:xfrm>
          <a:off x="12625017" y="13437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a:extLst>
            <a:ext uri="{FF2B5EF4-FFF2-40B4-BE49-F238E27FC236}">
              <a16:creationId xmlns="" xmlns:a16="http://schemas.microsoft.com/office/drawing/2014/main" id="{00000000-0008-0000-0700-00009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a:extLst>
            <a:ext uri="{FF2B5EF4-FFF2-40B4-BE49-F238E27FC236}">
              <a16:creationId xmlns="" xmlns:a16="http://schemas.microsoft.com/office/drawing/2014/main" id="{00000000-0008-0000-0700-0000A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a:extLst>
            <a:ext uri="{FF2B5EF4-FFF2-40B4-BE49-F238E27FC236}">
              <a16:creationId xmlns="" xmlns:a16="http://schemas.microsoft.com/office/drawing/2014/main" id="{00000000-0008-0000-0700-0000A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4" name="テキスト ボックス 673">
          <a:extLst>
            <a:ext uri="{FF2B5EF4-FFF2-40B4-BE49-F238E27FC236}">
              <a16:creationId xmlns="" xmlns:a16="http://schemas.microsoft.com/office/drawing/2014/main" id="{00000000-0008-0000-0700-0000A2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a:extLst>
            <a:ext uri="{FF2B5EF4-FFF2-40B4-BE49-F238E27FC236}">
              <a16:creationId xmlns="" xmlns:a16="http://schemas.microsoft.com/office/drawing/2014/main" id="{00000000-0008-0000-0700-0000A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a:extLst>
            <a:ext uri="{FF2B5EF4-FFF2-40B4-BE49-F238E27FC236}">
              <a16:creationId xmlns="" xmlns:a16="http://schemas.microsoft.com/office/drawing/2014/main" id="{00000000-0008-0000-0700-0000A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a:extLst>
            <a:ext uri="{FF2B5EF4-FFF2-40B4-BE49-F238E27FC236}">
              <a16:creationId xmlns="" xmlns:a16="http://schemas.microsoft.com/office/drawing/2014/main" id="{00000000-0008-0000-0700-0000A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a:extLst>
            <a:ext uri="{FF2B5EF4-FFF2-40B4-BE49-F238E27FC236}">
              <a16:creationId xmlns="" xmlns:a16="http://schemas.microsoft.com/office/drawing/2014/main" id="{00000000-0008-0000-0700-0000A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a:extLst>
            <a:ext uri="{FF2B5EF4-FFF2-40B4-BE49-F238E27FC236}">
              <a16:creationId xmlns="" xmlns:a16="http://schemas.microsoft.com/office/drawing/2014/main" id="{00000000-0008-0000-0700-0000A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a:extLst>
            <a:ext uri="{FF2B5EF4-FFF2-40B4-BE49-F238E27FC236}">
              <a16:creationId xmlns="" xmlns:a16="http://schemas.microsoft.com/office/drawing/2014/main" id="{00000000-0008-0000-0700-0000A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62654</xdr:rowOff>
    </xdr:from>
    <xdr:to>
      <xdr:col>85</xdr:col>
      <xdr:colOff>126364</xdr:colOff>
      <xdr:row>99</xdr:row>
      <xdr:rowOff>19403</xdr:rowOff>
    </xdr:to>
    <xdr:cxnSp macro="">
      <xdr:nvCxnSpPr>
        <xdr:cNvPr id="684" name="直線コネクタ 683">
          <a:extLst>
            <a:ext uri="{FF2B5EF4-FFF2-40B4-BE49-F238E27FC236}">
              <a16:creationId xmlns="" xmlns:a16="http://schemas.microsoft.com/office/drawing/2014/main" id="{00000000-0008-0000-0700-0000AC020000}"/>
            </a:ext>
          </a:extLst>
        </xdr:cNvPr>
        <xdr:cNvCxnSpPr/>
      </xdr:nvCxnSpPr>
      <xdr:spPr>
        <a:xfrm flipV="1">
          <a:off x="16317595" y="15493154"/>
          <a:ext cx="1269" cy="1499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23230</xdr:rowOff>
    </xdr:from>
    <xdr:ext cx="469744" cy="259045"/>
    <xdr:sp macro="" textlink="">
      <xdr:nvSpPr>
        <xdr:cNvPr id="685" name="公債費最小値テキスト">
          <a:extLst>
            <a:ext uri="{FF2B5EF4-FFF2-40B4-BE49-F238E27FC236}">
              <a16:creationId xmlns="" xmlns:a16="http://schemas.microsoft.com/office/drawing/2014/main" id="{00000000-0008-0000-0700-0000AD020000}"/>
            </a:ext>
          </a:extLst>
        </xdr:cNvPr>
        <xdr:cNvSpPr txBox="1"/>
      </xdr:nvSpPr>
      <xdr:spPr>
        <a:xfrm>
          <a:off x="16370300" y="1699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19403</xdr:rowOff>
    </xdr:from>
    <xdr:to>
      <xdr:col>86</xdr:col>
      <xdr:colOff>25400</xdr:colOff>
      <xdr:row>99</xdr:row>
      <xdr:rowOff>19403</xdr:rowOff>
    </xdr:to>
    <xdr:cxnSp macro="">
      <xdr:nvCxnSpPr>
        <xdr:cNvPr id="686" name="直線コネクタ 685">
          <a:extLst>
            <a:ext uri="{FF2B5EF4-FFF2-40B4-BE49-F238E27FC236}">
              <a16:creationId xmlns="" xmlns:a16="http://schemas.microsoft.com/office/drawing/2014/main" id="{00000000-0008-0000-0700-0000AE020000}"/>
            </a:ext>
          </a:extLst>
        </xdr:cNvPr>
        <xdr:cNvCxnSpPr/>
      </xdr:nvCxnSpPr>
      <xdr:spPr>
        <a:xfrm>
          <a:off x="16230600" y="169929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9331</xdr:rowOff>
    </xdr:from>
    <xdr:ext cx="599010" cy="259045"/>
    <xdr:sp macro="" textlink="">
      <xdr:nvSpPr>
        <xdr:cNvPr id="687" name="公債費最大値テキスト">
          <a:extLst>
            <a:ext uri="{FF2B5EF4-FFF2-40B4-BE49-F238E27FC236}">
              <a16:creationId xmlns="" xmlns:a16="http://schemas.microsoft.com/office/drawing/2014/main" id="{00000000-0008-0000-0700-0000AF020000}"/>
            </a:ext>
          </a:extLst>
        </xdr:cNvPr>
        <xdr:cNvSpPr txBox="1"/>
      </xdr:nvSpPr>
      <xdr:spPr>
        <a:xfrm>
          <a:off x="16370300" y="15268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200,111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62654</xdr:rowOff>
    </xdr:from>
    <xdr:to>
      <xdr:col>86</xdr:col>
      <xdr:colOff>25400</xdr:colOff>
      <xdr:row>90</xdr:row>
      <xdr:rowOff>62654</xdr:rowOff>
    </xdr:to>
    <xdr:cxnSp macro="">
      <xdr:nvCxnSpPr>
        <xdr:cNvPr id="688" name="直線コネクタ 687">
          <a:extLst>
            <a:ext uri="{FF2B5EF4-FFF2-40B4-BE49-F238E27FC236}">
              <a16:creationId xmlns="" xmlns:a16="http://schemas.microsoft.com/office/drawing/2014/main" id="{00000000-0008-0000-0700-0000B0020000}"/>
            </a:ext>
          </a:extLst>
        </xdr:cNvPr>
        <xdr:cNvCxnSpPr/>
      </xdr:nvCxnSpPr>
      <xdr:spPr>
        <a:xfrm>
          <a:off x="16230600" y="1549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102011</xdr:rowOff>
    </xdr:from>
    <xdr:to>
      <xdr:col>85</xdr:col>
      <xdr:colOff>127000</xdr:colOff>
      <xdr:row>95</xdr:row>
      <xdr:rowOff>118250</xdr:rowOff>
    </xdr:to>
    <xdr:cxnSp macro="">
      <xdr:nvCxnSpPr>
        <xdr:cNvPr id="689" name="直線コネクタ 688">
          <a:extLst>
            <a:ext uri="{FF2B5EF4-FFF2-40B4-BE49-F238E27FC236}">
              <a16:creationId xmlns="" xmlns:a16="http://schemas.microsoft.com/office/drawing/2014/main" id="{00000000-0008-0000-0700-0000B1020000}"/>
            </a:ext>
          </a:extLst>
        </xdr:cNvPr>
        <xdr:cNvCxnSpPr/>
      </xdr:nvCxnSpPr>
      <xdr:spPr>
        <a:xfrm>
          <a:off x="15481300" y="16389761"/>
          <a:ext cx="838200" cy="16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89471</xdr:rowOff>
    </xdr:from>
    <xdr:ext cx="534377" cy="259045"/>
    <xdr:sp macro="" textlink="">
      <xdr:nvSpPr>
        <xdr:cNvPr id="690" name="公債費平均値テキスト">
          <a:extLst>
            <a:ext uri="{FF2B5EF4-FFF2-40B4-BE49-F238E27FC236}">
              <a16:creationId xmlns="" xmlns:a16="http://schemas.microsoft.com/office/drawing/2014/main" id="{00000000-0008-0000-0700-0000B2020000}"/>
            </a:ext>
          </a:extLst>
        </xdr:cNvPr>
        <xdr:cNvSpPr txBox="1"/>
      </xdr:nvSpPr>
      <xdr:spPr>
        <a:xfrm>
          <a:off x="16370300" y="16548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111044</xdr:rowOff>
    </xdr:from>
    <xdr:to>
      <xdr:col>85</xdr:col>
      <xdr:colOff>177800</xdr:colOff>
      <xdr:row>97</xdr:row>
      <xdr:rowOff>41194</xdr:rowOff>
    </xdr:to>
    <xdr:sp macro="" textlink="">
      <xdr:nvSpPr>
        <xdr:cNvPr id="691" name="フローチャート: 判断 690">
          <a:extLst>
            <a:ext uri="{FF2B5EF4-FFF2-40B4-BE49-F238E27FC236}">
              <a16:creationId xmlns="" xmlns:a16="http://schemas.microsoft.com/office/drawing/2014/main" id="{00000000-0008-0000-0700-0000B3020000}"/>
            </a:ext>
          </a:extLst>
        </xdr:cNvPr>
        <xdr:cNvSpPr/>
      </xdr:nvSpPr>
      <xdr:spPr>
        <a:xfrm>
          <a:off x="16268700" y="165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102011</xdr:rowOff>
    </xdr:from>
    <xdr:to>
      <xdr:col>81</xdr:col>
      <xdr:colOff>50800</xdr:colOff>
      <xdr:row>95</xdr:row>
      <xdr:rowOff>163147</xdr:rowOff>
    </xdr:to>
    <xdr:cxnSp macro="">
      <xdr:nvCxnSpPr>
        <xdr:cNvPr id="692" name="直線コネクタ 691">
          <a:extLst>
            <a:ext uri="{FF2B5EF4-FFF2-40B4-BE49-F238E27FC236}">
              <a16:creationId xmlns="" xmlns:a16="http://schemas.microsoft.com/office/drawing/2014/main" id="{00000000-0008-0000-0700-0000B4020000}"/>
            </a:ext>
          </a:extLst>
        </xdr:cNvPr>
        <xdr:cNvCxnSpPr/>
      </xdr:nvCxnSpPr>
      <xdr:spPr>
        <a:xfrm flipV="1">
          <a:off x="14592300" y="16389761"/>
          <a:ext cx="889000" cy="61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110099</xdr:rowOff>
    </xdr:from>
    <xdr:to>
      <xdr:col>81</xdr:col>
      <xdr:colOff>101600</xdr:colOff>
      <xdr:row>97</xdr:row>
      <xdr:rowOff>40249</xdr:rowOff>
    </xdr:to>
    <xdr:sp macro="" textlink="">
      <xdr:nvSpPr>
        <xdr:cNvPr id="693" name="フローチャート: 判断 692">
          <a:extLst>
            <a:ext uri="{FF2B5EF4-FFF2-40B4-BE49-F238E27FC236}">
              <a16:creationId xmlns="" xmlns:a16="http://schemas.microsoft.com/office/drawing/2014/main" id="{00000000-0008-0000-0700-0000B5020000}"/>
            </a:ext>
          </a:extLst>
        </xdr:cNvPr>
        <xdr:cNvSpPr/>
      </xdr:nvSpPr>
      <xdr:spPr>
        <a:xfrm>
          <a:off x="15430500" y="1656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31376</xdr:rowOff>
    </xdr:from>
    <xdr:ext cx="534377" cy="259045"/>
    <xdr:sp macro="" textlink="">
      <xdr:nvSpPr>
        <xdr:cNvPr id="694" name="テキスト ボックス 693">
          <a:extLst>
            <a:ext uri="{FF2B5EF4-FFF2-40B4-BE49-F238E27FC236}">
              <a16:creationId xmlns="" xmlns:a16="http://schemas.microsoft.com/office/drawing/2014/main" id="{00000000-0008-0000-0700-0000B6020000}"/>
            </a:ext>
          </a:extLst>
        </xdr:cNvPr>
        <xdr:cNvSpPr txBox="1"/>
      </xdr:nvSpPr>
      <xdr:spPr>
        <a:xfrm>
          <a:off x="15214111" y="16662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132133</xdr:rowOff>
    </xdr:from>
    <xdr:to>
      <xdr:col>76</xdr:col>
      <xdr:colOff>114300</xdr:colOff>
      <xdr:row>95</xdr:row>
      <xdr:rowOff>163147</xdr:rowOff>
    </xdr:to>
    <xdr:cxnSp macro="">
      <xdr:nvCxnSpPr>
        <xdr:cNvPr id="695" name="直線コネクタ 694">
          <a:extLst>
            <a:ext uri="{FF2B5EF4-FFF2-40B4-BE49-F238E27FC236}">
              <a16:creationId xmlns="" xmlns:a16="http://schemas.microsoft.com/office/drawing/2014/main" id="{00000000-0008-0000-0700-0000B7020000}"/>
            </a:ext>
          </a:extLst>
        </xdr:cNvPr>
        <xdr:cNvCxnSpPr/>
      </xdr:nvCxnSpPr>
      <xdr:spPr>
        <a:xfrm>
          <a:off x="13703300" y="16419883"/>
          <a:ext cx="889000" cy="31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103324</xdr:rowOff>
    </xdr:from>
    <xdr:to>
      <xdr:col>76</xdr:col>
      <xdr:colOff>165100</xdr:colOff>
      <xdr:row>97</xdr:row>
      <xdr:rowOff>33474</xdr:rowOff>
    </xdr:to>
    <xdr:sp macro="" textlink="">
      <xdr:nvSpPr>
        <xdr:cNvPr id="696" name="フローチャート: 判断 695">
          <a:extLst>
            <a:ext uri="{FF2B5EF4-FFF2-40B4-BE49-F238E27FC236}">
              <a16:creationId xmlns="" xmlns:a16="http://schemas.microsoft.com/office/drawing/2014/main" id="{00000000-0008-0000-0700-0000B8020000}"/>
            </a:ext>
          </a:extLst>
        </xdr:cNvPr>
        <xdr:cNvSpPr/>
      </xdr:nvSpPr>
      <xdr:spPr>
        <a:xfrm>
          <a:off x="14541500" y="1656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24601</xdr:rowOff>
    </xdr:from>
    <xdr:ext cx="534377" cy="259045"/>
    <xdr:sp macro="" textlink="">
      <xdr:nvSpPr>
        <xdr:cNvPr id="697" name="テキスト ボックス 696">
          <a:extLst>
            <a:ext uri="{FF2B5EF4-FFF2-40B4-BE49-F238E27FC236}">
              <a16:creationId xmlns="" xmlns:a16="http://schemas.microsoft.com/office/drawing/2014/main" id="{00000000-0008-0000-0700-0000B9020000}"/>
            </a:ext>
          </a:extLst>
        </xdr:cNvPr>
        <xdr:cNvSpPr txBox="1"/>
      </xdr:nvSpPr>
      <xdr:spPr>
        <a:xfrm>
          <a:off x="14325111" y="166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126602</xdr:rowOff>
    </xdr:from>
    <xdr:to>
      <xdr:col>71</xdr:col>
      <xdr:colOff>177800</xdr:colOff>
      <xdr:row>95</xdr:row>
      <xdr:rowOff>132133</xdr:rowOff>
    </xdr:to>
    <xdr:cxnSp macro="">
      <xdr:nvCxnSpPr>
        <xdr:cNvPr id="698" name="直線コネクタ 697">
          <a:extLst>
            <a:ext uri="{FF2B5EF4-FFF2-40B4-BE49-F238E27FC236}">
              <a16:creationId xmlns="" xmlns:a16="http://schemas.microsoft.com/office/drawing/2014/main" id="{00000000-0008-0000-0700-0000BA020000}"/>
            </a:ext>
          </a:extLst>
        </xdr:cNvPr>
        <xdr:cNvCxnSpPr/>
      </xdr:nvCxnSpPr>
      <xdr:spPr>
        <a:xfrm>
          <a:off x="12814300" y="16414352"/>
          <a:ext cx="889000" cy="5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117475</xdr:rowOff>
    </xdr:from>
    <xdr:to>
      <xdr:col>72</xdr:col>
      <xdr:colOff>38100</xdr:colOff>
      <xdr:row>97</xdr:row>
      <xdr:rowOff>47625</xdr:rowOff>
    </xdr:to>
    <xdr:sp macro="" textlink="">
      <xdr:nvSpPr>
        <xdr:cNvPr id="699" name="フローチャート: 判断 698">
          <a:extLst>
            <a:ext uri="{FF2B5EF4-FFF2-40B4-BE49-F238E27FC236}">
              <a16:creationId xmlns="" xmlns:a16="http://schemas.microsoft.com/office/drawing/2014/main" id="{00000000-0008-0000-0700-0000BB020000}"/>
            </a:ext>
          </a:extLst>
        </xdr:cNvPr>
        <xdr:cNvSpPr/>
      </xdr:nvSpPr>
      <xdr:spPr>
        <a:xfrm>
          <a:off x="13652500" y="1657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38752</xdr:rowOff>
    </xdr:from>
    <xdr:ext cx="534377" cy="259045"/>
    <xdr:sp macro="" textlink="">
      <xdr:nvSpPr>
        <xdr:cNvPr id="700" name="テキスト ボックス 699">
          <a:extLst>
            <a:ext uri="{FF2B5EF4-FFF2-40B4-BE49-F238E27FC236}">
              <a16:creationId xmlns="" xmlns:a16="http://schemas.microsoft.com/office/drawing/2014/main" id="{00000000-0008-0000-0700-0000BC020000}"/>
            </a:ext>
          </a:extLst>
        </xdr:cNvPr>
        <xdr:cNvSpPr txBox="1"/>
      </xdr:nvSpPr>
      <xdr:spPr>
        <a:xfrm>
          <a:off x="13436111" y="1666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123631</xdr:rowOff>
    </xdr:from>
    <xdr:to>
      <xdr:col>67</xdr:col>
      <xdr:colOff>101600</xdr:colOff>
      <xdr:row>97</xdr:row>
      <xdr:rowOff>53781</xdr:rowOff>
    </xdr:to>
    <xdr:sp macro="" textlink="">
      <xdr:nvSpPr>
        <xdr:cNvPr id="701" name="フローチャート: 判断 700">
          <a:extLst>
            <a:ext uri="{FF2B5EF4-FFF2-40B4-BE49-F238E27FC236}">
              <a16:creationId xmlns="" xmlns:a16="http://schemas.microsoft.com/office/drawing/2014/main" id="{00000000-0008-0000-0700-0000BD020000}"/>
            </a:ext>
          </a:extLst>
        </xdr:cNvPr>
        <xdr:cNvSpPr/>
      </xdr:nvSpPr>
      <xdr:spPr>
        <a:xfrm>
          <a:off x="12763500" y="16582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44908</xdr:rowOff>
    </xdr:from>
    <xdr:ext cx="534377" cy="259045"/>
    <xdr:sp macro="" textlink="">
      <xdr:nvSpPr>
        <xdr:cNvPr id="702" name="テキスト ボックス 701">
          <a:extLst>
            <a:ext uri="{FF2B5EF4-FFF2-40B4-BE49-F238E27FC236}">
              <a16:creationId xmlns="" xmlns:a16="http://schemas.microsoft.com/office/drawing/2014/main" id="{00000000-0008-0000-0700-0000BE020000}"/>
            </a:ext>
          </a:extLst>
        </xdr:cNvPr>
        <xdr:cNvSpPr txBox="1"/>
      </xdr:nvSpPr>
      <xdr:spPr>
        <a:xfrm>
          <a:off x="12547111" y="16675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67450</xdr:rowOff>
    </xdr:from>
    <xdr:to>
      <xdr:col>85</xdr:col>
      <xdr:colOff>177800</xdr:colOff>
      <xdr:row>95</xdr:row>
      <xdr:rowOff>169050</xdr:rowOff>
    </xdr:to>
    <xdr:sp macro="" textlink="">
      <xdr:nvSpPr>
        <xdr:cNvPr id="708" name="楕円 707">
          <a:extLst>
            <a:ext uri="{FF2B5EF4-FFF2-40B4-BE49-F238E27FC236}">
              <a16:creationId xmlns="" xmlns:a16="http://schemas.microsoft.com/office/drawing/2014/main" id="{00000000-0008-0000-0700-0000C4020000}"/>
            </a:ext>
          </a:extLst>
        </xdr:cNvPr>
        <xdr:cNvSpPr/>
      </xdr:nvSpPr>
      <xdr:spPr>
        <a:xfrm>
          <a:off x="16268700" y="163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90327</xdr:rowOff>
    </xdr:from>
    <xdr:ext cx="534377" cy="259045"/>
    <xdr:sp macro="" textlink="">
      <xdr:nvSpPr>
        <xdr:cNvPr id="709" name="公債費該当値テキスト">
          <a:extLst>
            <a:ext uri="{FF2B5EF4-FFF2-40B4-BE49-F238E27FC236}">
              <a16:creationId xmlns="" xmlns:a16="http://schemas.microsoft.com/office/drawing/2014/main" id="{00000000-0008-0000-0700-0000C5020000}"/>
            </a:ext>
          </a:extLst>
        </xdr:cNvPr>
        <xdr:cNvSpPr txBox="1"/>
      </xdr:nvSpPr>
      <xdr:spPr>
        <a:xfrm>
          <a:off x="16370300" y="16206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51211</xdr:rowOff>
    </xdr:from>
    <xdr:to>
      <xdr:col>81</xdr:col>
      <xdr:colOff>101600</xdr:colOff>
      <xdr:row>95</xdr:row>
      <xdr:rowOff>152811</xdr:rowOff>
    </xdr:to>
    <xdr:sp macro="" textlink="">
      <xdr:nvSpPr>
        <xdr:cNvPr id="710" name="楕円 709">
          <a:extLst>
            <a:ext uri="{FF2B5EF4-FFF2-40B4-BE49-F238E27FC236}">
              <a16:creationId xmlns="" xmlns:a16="http://schemas.microsoft.com/office/drawing/2014/main" id="{00000000-0008-0000-0700-0000C6020000}"/>
            </a:ext>
          </a:extLst>
        </xdr:cNvPr>
        <xdr:cNvSpPr/>
      </xdr:nvSpPr>
      <xdr:spPr>
        <a:xfrm>
          <a:off x="15430500" y="1633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169338</xdr:rowOff>
    </xdr:from>
    <xdr:ext cx="534377" cy="259045"/>
    <xdr:sp macro="" textlink="">
      <xdr:nvSpPr>
        <xdr:cNvPr id="711" name="テキスト ボックス 710">
          <a:extLst>
            <a:ext uri="{FF2B5EF4-FFF2-40B4-BE49-F238E27FC236}">
              <a16:creationId xmlns="" xmlns:a16="http://schemas.microsoft.com/office/drawing/2014/main" id="{00000000-0008-0000-0700-0000C7020000}"/>
            </a:ext>
          </a:extLst>
        </xdr:cNvPr>
        <xdr:cNvSpPr txBox="1"/>
      </xdr:nvSpPr>
      <xdr:spPr>
        <a:xfrm>
          <a:off x="15214111" y="16114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112347</xdr:rowOff>
    </xdr:from>
    <xdr:to>
      <xdr:col>76</xdr:col>
      <xdr:colOff>165100</xdr:colOff>
      <xdr:row>96</xdr:row>
      <xdr:rowOff>42497</xdr:rowOff>
    </xdr:to>
    <xdr:sp macro="" textlink="">
      <xdr:nvSpPr>
        <xdr:cNvPr id="712" name="楕円 711">
          <a:extLst>
            <a:ext uri="{FF2B5EF4-FFF2-40B4-BE49-F238E27FC236}">
              <a16:creationId xmlns="" xmlns:a16="http://schemas.microsoft.com/office/drawing/2014/main" id="{00000000-0008-0000-0700-0000C8020000}"/>
            </a:ext>
          </a:extLst>
        </xdr:cNvPr>
        <xdr:cNvSpPr/>
      </xdr:nvSpPr>
      <xdr:spPr>
        <a:xfrm>
          <a:off x="14541500" y="16400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59024</xdr:rowOff>
    </xdr:from>
    <xdr:ext cx="534377" cy="259045"/>
    <xdr:sp macro="" textlink="">
      <xdr:nvSpPr>
        <xdr:cNvPr id="713" name="テキスト ボックス 712">
          <a:extLst>
            <a:ext uri="{FF2B5EF4-FFF2-40B4-BE49-F238E27FC236}">
              <a16:creationId xmlns="" xmlns:a16="http://schemas.microsoft.com/office/drawing/2014/main" id="{00000000-0008-0000-0700-0000C9020000}"/>
            </a:ext>
          </a:extLst>
        </xdr:cNvPr>
        <xdr:cNvSpPr txBox="1"/>
      </xdr:nvSpPr>
      <xdr:spPr>
        <a:xfrm>
          <a:off x="14325111" y="16175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81333</xdr:rowOff>
    </xdr:from>
    <xdr:to>
      <xdr:col>72</xdr:col>
      <xdr:colOff>38100</xdr:colOff>
      <xdr:row>96</xdr:row>
      <xdr:rowOff>11483</xdr:rowOff>
    </xdr:to>
    <xdr:sp macro="" textlink="">
      <xdr:nvSpPr>
        <xdr:cNvPr id="714" name="楕円 713">
          <a:extLst>
            <a:ext uri="{FF2B5EF4-FFF2-40B4-BE49-F238E27FC236}">
              <a16:creationId xmlns="" xmlns:a16="http://schemas.microsoft.com/office/drawing/2014/main" id="{00000000-0008-0000-0700-0000CA020000}"/>
            </a:ext>
          </a:extLst>
        </xdr:cNvPr>
        <xdr:cNvSpPr/>
      </xdr:nvSpPr>
      <xdr:spPr>
        <a:xfrm>
          <a:off x="13652500" y="163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28010</xdr:rowOff>
    </xdr:from>
    <xdr:ext cx="534377" cy="259045"/>
    <xdr:sp macro="" textlink="">
      <xdr:nvSpPr>
        <xdr:cNvPr id="715" name="テキスト ボックス 714">
          <a:extLst>
            <a:ext uri="{FF2B5EF4-FFF2-40B4-BE49-F238E27FC236}">
              <a16:creationId xmlns="" xmlns:a16="http://schemas.microsoft.com/office/drawing/2014/main" id="{00000000-0008-0000-0700-0000CB020000}"/>
            </a:ext>
          </a:extLst>
        </xdr:cNvPr>
        <xdr:cNvSpPr txBox="1"/>
      </xdr:nvSpPr>
      <xdr:spPr>
        <a:xfrm>
          <a:off x="13436111" y="1614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75802</xdr:rowOff>
    </xdr:from>
    <xdr:to>
      <xdr:col>67</xdr:col>
      <xdr:colOff>101600</xdr:colOff>
      <xdr:row>96</xdr:row>
      <xdr:rowOff>5952</xdr:rowOff>
    </xdr:to>
    <xdr:sp macro="" textlink="">
      <xdr:nvSpPr>
        <xdr:cNvPr id="716" name="楕円 715">
          <a:extLst>
            <a:ext uri="{FF2B5EF4-FFF2-40B4-BE49-F238E27FC236}">
              <a16:creationId xmlns="" xmlns:a16="http://schemas.microsoft.com/office/drawing/2014/main" id="{00000000-0008-0000-0700-0000CC020000}"/>
            </a:ext>
          </a:extLst>
        </xdr:cNvPr>
        <xdr:cNvSpPr/>
      </xdr:nvSpPr>
      <xdr:spPr>
        <a:xfrm>
          <a:off x="12763500" y="1636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22479</xdr:rowOff>
    </xdr:from>
    <xdr:ext cx="534377" cy="259045"/>
    <xdr:sp macro="" textlink="">
      <xdr:nvSpPr>
        <xdr:cNvPr id="717" name="テキスト ボックス 716">
          <a:extLst>
            <a:ext uri="{FF2B5EF4-FFF2-40B4-BE49-F238E27FC236}">
              <a16:creationId xmlns="" xmlns:a16="http://schemas.microsoft.com/office/drawing/2014/main" id="{00000000-0008-0000-0700-0000CD020000}"/>
            </a:ext>
          </a:extLst>
        </xdr:cNvPr>
        <xdr:cNvSpPr txBox="1"/>
      </xdr:nvSpPr>
      <xdr:spPr>
        <a:xfrm>
          <a:off x="12547111" y="16138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a:extLst>
            <a:ext uri="{FF2B5EF4-FFF2-40B4-BE49-F238E27FC236}">
              <a16:creationId xmlns="" xmlns:a16="http://schemas.microsoft.com/office/drawing/2014/main" id="{00000000-0008-0000-0700-0000D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a:extLst>
            <a:ext uri="{FF2B5EF4-FFF2-40B4-BE49-F238E27FC236}">
              <a16:creationId xmlns="" xmlns:a16="http://schemas.microsoft.com/office/drawing/2014/main" id="{00000000-0008-0000-0700-0000D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a:extLst>
            <a:ext uri="{FF2B5EF4-FFF2-40B4-BE49-F238E27FC236}">
              <a16:creationId xmlns="" xmlns:a16="http://schemas.microsoft.com/office/drawing/2014/main" id="{00000000-0008-0000-0700-0000D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731" name="テキスト ボックス 730">
          <a:extLst>
            <a:ext uri="{FF2B5EF4-FFF2-40B4-BE49-F238E27FC236}">
              <a16:creationId xmlns="" xmlns:a16="http://schemas.microsoft.com/office/drawing/2014/main" id="{00000000-0008-0000-0700-0000DB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a:extLst>
            <a:ext uri="{FF2B5EF4-FFF2-40B4-BE49-F238E27FC236}">
              <a16:creationId xmlns="" xmlns:a16="http://schemas.microsoft.com/office/drawing/2014/main" id="{00000000-0008-0000-0700-0000D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33" name="テキスト ボックス 732">
          <a:extLst>
            <a:ext uri="{FF2B5EF4-FFF2-40B4-BE49-F238E27FC236}">
              <a16:creationId xmlns="" xmlns:a16="http://schemas.microsoft.com/office/drawing/2014/main" id="{00000000-0008-0000-0700-0000DD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a:extLst>
            <a:ext uri="{FF2B5EF4-FFF2-40B4-BE49-F238E27FC236}">
              <a16:creationId xmlns="" xmlns:a16="http://schemas.microsoft.com/office/drawing/2014/main" id="{00000000-0008-0000-0700-0000D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35" name="テキスト ボックス 734">
          <a:extLst>
            <a:ext uri="{FF2B5EF4-FFF2-40B4-BE49-F238E27FC236}">
              <a16:creationId xmlns="" xmlns:a16="http://schemas.microsoft.com/office/drawing/2014/main" id="{00000000-0008-0000-0700-0000DF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37" name="テキスト ボックス 736">
          <a:extLst>
            <a:ext uri="{FF2B5EF4-FFF2-40B4-BE49-F238E27FC236}">
              <a16:creationId xmlns="" xmlns:a16="http://schemas.microsoft.com/office/drawing/2014/main" id="{00000000-0008-0000-0700-0000E1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103124</xdr:rowOff>
    </xdr:from>
    <xdr:to>
      <xdr:col>116</xdr:col>
      <xdr:colOff>62864</xdr:colOff>
      <xdr:row>38</xdr:row>
      <xdr:rowOff>139700</xdr:rowOff>
    </xdr:to>
    <xdr:cxnSp macro="">
      <xdr:nvCxnSpPr>
        <xdr:cNvPr id="739" name="直線コネクタ 738">
          <a:extLst>
            <a:ext uri="{FF2B5EF4-FFF2-40B4-BE49-F238E27FC236}">
              <a16:creationId xmlns="" xmlns:a16="http://schemas.microsoft.com/office/drawing/2014/main" id="{00000000-0008-0000-0700-0000E3020000}"/>
            </a:ext>
          </a:extLst>
        </xdr:cNvPr>
        <xdr:cNvCxnSpPr/>
      </xdr:nvCxnSpPr>
      <xdr:spPr>
        <a:xfrm flipV="1">
          <a:off x="22159595" y="5589524"/>
          <a:ext cx="1269"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22877</xdr:rowOff>
    </xdr:from>
    <xdr:ext cx="249299" cy="259045"/>
    <xdr:sp macro="" textlink="">
      <xdr:nvSpPr>
        <xdr:cNvPr id="740" name="諸支出金最小値テキスト">
          <a:extLst>
            <a:ext uri="{FF2B5EF4-FFF2-40B4-BE49-F238E27FC236}">
              <a16:creationId xmlns="" xmlns:a16="http://schemas.microsoft.com/office/drawing/2014/main" id="{00000000-0008-0000-0700-0000E4020000}"/>
            </a:ext>
          </a:extLst>
        </xdr:cNvPr>
        <xdr:cNvSpPr txBox="1"/>
      </xdr:nvSpPr>
      <xdr:spPr>
        <a:xfrm>
          <a:off x="22212300" y="670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a:extLst>
            <a:ext uri="{FF2B5EF4-FFF2-40B4-BE49-F238E27FC236}">
              <a16:creationId xmlns="" xmlns:a16="http://schemas.microsoft.com/office/drawing/2014/main" id="{00000000-0008-0000-0700-0000E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49801</xdr:rowOff>
    </xdr:from>
    <xdr:ext cx="378565" cy="259045"/>
    <xdr:sp macro="" textlink="">
      <xdr:nvSpPr>
        <xdr:cNvPr id="742" name="諸支出金最大値テキスト">
          <a:extLst>
            <a:ext uri="{FF2B5EF4-FFF2-40B4-BE49-F238E27FC236}">
              <a16:creationId xmlns="" xmlns:a16="http://schemas.microsoft.com/office/drawing/2014/main" id="{00000000-0008-0000-0700-0000E6020000}"/>
            </a:ext>
          </a:extLst>
        </xdr:cNvPr>
        <xdr:cNvSpPr txBox="1"/>
      </xdr:nvSpPr>
      <xdr:spPr>
        <a:xfrm>
          <a:off x="22212300" y="53647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103124</xdr:rowOff>
    </xdr:from>
    <xdr:to>
      <xdr:col>116</xdr:col>
      <xdr:colOff>152400</xdr:colOff>
      <xdr:row>32</xdr:row>
      <xdr:rowOff>103124</xdr:rowOff>
    </xdr:to>
    <xdr:cxnSp macro="">
      <xdr:nvCxnSpPr>
        <xdr:cNvPr id="743" name="直線コネクタ 742">
          <a:extLst>
            <a:ext uri="{FF2B5EF4-FFF2-40B4-BE49-F238E27FC236}">
              <a16:creationId xmlns="" xmlns:a16="http://schemas.microsoft.com/office/drawing/2014/main" id="{00000000-0008-0000-0700-0000E7020000}"/>
            </a:ext>
          </a:extLst>
        </xdr:cNvPr>
        <xdr:cNvCxnSpPr/>
      </xdr:nvCxnSpPr>
      <xdr:spPr>
        <a:xfrm>
          <a:off x="22072600" y="5589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a:extLst>
            <a:ext uri="{FF2B5EF4-FFF2-40B4-BE49-F238E27FC236}">
              <a16:creationId xmlns="" xmlns:a16="http://schemas.microsoft.com/office/drawing/2014/main" id="{00000000-0008-0000-0700-0000E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111777</xdr:rowOff>
    </xdr:from>
    <xdr:ext cx="249299" cy="259045"/>
    <xdr:sp macro="" textlink="">
      <xdr:nvSpPr>
        <xdr:cNvPr id="745" name="諸支出金平均値テキスト">
          <a:extLst>
            <a:ext uri="{FF2B5EF4-FFF2-40B4-BE49-F238E27FC236}">
              <a16:creationId xmlns="" xmlns:a16="http://schemas.microsoft.com/office/drawing/2014/main" id="{00000000-0008-0000-0700-0000E9020000}"/>
            </a:ext>
          </a:extLst>
        </xdr:cNvPr>
        <xdr:cNvSpPr txBox="1"/>
      </xdr:nvSpPr>
      <xdr:spPr>
        <a:xfrm>
          <a:off x="22212300" y="6455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6" name="フローチャート: 判断 745">
          <a:extLst>
            <a:ext uri="{FF2B5EF4-FFF2-40B4-BE49-F238E27FC236}">
              <a16:creationId xmlns="" xmlns:a16="http://schemas.microsoft.com/office/drawing/2014/main" id="{00000000-0008-0000-0700-0000EA020000}"/>
            </a:ext>
          </a:extLst>
        </xdr:cNvPr>
        <xdr:cNvSpPr/>
      </xdr:nvSpPr>
      <xdr:spPr>
        <a:xfrm>
          <a:off x="221107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a:extLst>
            <a:ext uri="{FF2B5EF4-FFF2-40B4-BE49-F238E27FC236}">
              <a16:creationId xmlns="" xmlns:a16="http://schemas.microsoft.com/office/drawing/2014/main" id="{00000000-0008-0000-0700-0000EB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24892</xdr:rowOff>
    </xdr:from>
    <xdr:to>
      <xdr:col>112</xdr:col>
      <xdr:colOff>38100</xdr:colOff>
      <xdr:row>38</xdr:row>
      <xdr:rowOff>126492</xdr:rowOff>
    </xdr:to>
    <xdr:sp macro="" textlink="">
      <xdr:nvSpPr>
        <xdr:cNvPr id="748" name="フローチャート: 判断 747">
          <a:extLst>
            <a:ext uri="{FF2B5EF4-FFF2-40B4-BE49-F238E27FC236}">
              <a16:creationId xmlns="" xmlns:a16="http://schemas.microsoft.com/office/drawing/2014/main" id="{00000000-0008-0000-0700-0000EC020000}"/>
            </a:ext>
          </a:extLst>
        </xdr:cNvPr>
        <xdr:cNvSpPr/>
      </xdr:nvSpPr>
      <xdr:spPr>
        <a:xfrm>
          <a:off x="21272500" y="6539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143019</xdr:rowOff>
    </xdr:from>
    <xdr:ext cx="313932" cy="259045"/>
    <xdr:sp macro="" textlink="">
      <xdr:nvSpPr>
        <xdr:cNvPr id="749" name="テキスト ボックス 748">
          <a:extLst>
            <a:ext uri="{FF2B5EF4-FFF2-40B4-BE49-F238E27FC236}">
              <a16:creationId xmlns="" xmlns:a16="http://schemas.microsoft.com/office/drawing/2014/main" id="{00000000-0008-0000-0700-0000ED020000}"/>
            </a:ext>
          </a:extLst>
        </xdr:cNvPr>
        <xdr:cNvSpPr txBox="1"/>
      </xdr:nvSpPr>
      <xdr:spPr>
        <a:xfrm>
          <a:off x="21166333" y="631521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a:extLst>
            <a:ext uri="{FF2B5EF4-FFF2-40B4-BE49-F238E27FC236}">
              <a16:creationId xmlns="" xmlns:a16="http://schemas.microsoft.com/office/drawing/2014/main" id="{00000000-0008-0000-0700-0000EE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54610</xdr:rowOff>
    </xdr:from>
    <xdr:to>
      <xdr:col>107</xdr:col>
      <xdr:colOff>101600</xdr:colOff>
      <xdr:row>37</xdr:row>
      <xdr:rowOff>156210</xdr:rowOff>
    </xdr:to>
    <xdr:sp macro="" textlink="">
      <xdr:nvSpPr>
        <xdr:cNvPr id="751" name="フローチャート: 判断 750">
          <a:extLst>
            <a:ext uri="{FF2B5EF4-FFF2-40B4-BE49-F238E27FC236}">
              <a16:creationId xmlns="" xmlns:a16="http://schemas.microsoft.com/office/drawing/2014/main" id="{00000000-0008-0000-0700-0000EF020000}"/>
            </a:ext>
          </a:extLst>
        </xdr:cNvPr>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1287</xdr:rowOff>
    </xdr:from>
    <xdr:ext cx="313932" cy="259045"/>
    <xdr:sp macro="" textlink="">
      <xdr:nvSpPr>
        <xdr:cNvPr id="752" name="テキスト ボックス 751">
          <a:extLst>
            <a:ext uri="{FF2B5EF4-FFF2-40B4-BE49-F238E27FC236}">
              <a16:creationId xmlns="" xmlns:a16="http://schemas.microsoft.com/office/drawing/2014/main" id="{00000000-0008-0000-0700-0000F0020000}"/>
            </a:ext>
          </a:extLst>
        </xdr:cNvPr>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a:extLst>
            <a:ext uri="{FF2B5EF4-FFF2-40B4-BE49-F238E27FC236}">
              <a16:creationId xmlns="" xmlns:a16="http://schemas.microsoft.com/office/drawing/2014/main" id="{00000000-0008-0000-0700-0000F1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56896</xdr:rowOff>
    </xdr:from>
    <xdr:to>
      <xdr:col>102</xdr:col>
      <xdr:colOff>165100</xdr:colOff>
      <xdr:row>38</xdr:row>
      <xdr:rowOff>158496</xdr:rowOff>
    </xdr:to>
    <xdr:sp macro="" textlink="">
      <xdr:nvSpPr>
        <xdr:cNvPr id="754" name="フローチャート: 判断 753">
          <a:extLst>
            <a:ext uri="{FF2B5EF4-FFF2-40B4-BE49-F238E27FC236}">
              <a16:creationId xmlns="" xmlns:a16="http://schemas.microsoft.com/office/drawing/2014/main" id="{00000000-0008-0000-0700-0000F2020000}"/>
            </a:ext>
          </a:extLst>
        </xdr:cNvPr>
        <xdr:cNvSpPr/>
      </xdr:nvSpPr>
      <xdr:spPr>
        <a:xfrm>
          <a:off x="194945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3573</xdr:rowOff>
    </xdr:from>
    <xdr:ext cx="249299" cy="259045"/>
    <xdr:sp macro="" textlink="">
      <xdr:nvSpPr>
        <xdr:cNvPr id="755" name="テキスト ボックス 754">
          <a:extLst>
            <a:ext uri="{FF2B5EF4-FFF2-40B4-BE49-F238E27FC236}">
              <a16:creationId xmlns="" xmlns:a16="http://schemas.microsoft.com/office/drawing/2014/main" id="{00000000-0008-0000-0700-0000F3020000}"/>
            </a:ext>
          </a:extLst>
        </xdr:cNvPr>
        <xdr:cNvSpPr txBox="1"/>
      </xdr:nvSpPr>
      <xdr:spPr>
        <a:xfrm>
          <a:off x="19420650" y="63472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66040</xdr:rowOff>
    </xdr:from>
    <xdr:to>
      <xdr:col>98</xdr:col>
      <xdr:colOff>38100</xdr:colOff>
      <xdr:row>38</xdr:row>
      <xdr:rowOff>167640</xdr:rowOff>
    </xdr:to>
    <xdr:sp macro="" textlink="">
      <xdr:nvSpPr>
        <xdr:cNvPr id="756" name="フローチャート: 判断 755">
          <a:extLst>
            <a:ext uri="{FF2B5EF4-FFF2-40B4-BE49-F238E27FC236}">
              <a16:creationId xmlns="" xmlns:a16="http://schemas.microsoft.com/office/drawing/2014/main" id="{00000000-0008-0000-0700-0000F4020000}"/>
            </a:ext>
          </a:extLst>
        </xdr:cNvPr>
        <xdr:cNvSpPr/>
      </xdr:nvSpPr>
      <xdr:spPr>
        <a:xfrm>
          <a:off x="18605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12717</xdr:rowOff>
    </xdr:from>
    <xdr:ext cx="249299" cy="259045"/>
    <xdr:sp macro="" textlink="">
      <xdr:nvSpPr>
        <xdr:cNvPr id="757" name="テキスト ボックス 756">
          <a:extLst>
            <a:ext uri="{FF2B5EF4-FFF2-40B4-BE49-F238E27FC236}">
              <a16:creationId xmlns="" xmlns:a16="http://schemas.microsoft.com/office/drawing/2014/main" id="{00000000-0008-0000-0700-0000F5020000}"/>
            </a:ext>
          </a:extLst>
        </xdr:cNvPr>
        <xdr:cNvSpPr txBox="1"/>
      </xdr:nvSpPr>
      <xdr:spPr>
        <a:xfrm>
          <a:off x="18531650" y="63563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a:extLst>
            <a:ext uri="{FF2B5EF4-FFF2-40B4-BE49-F238E27FC236}">
              <a16:creationId xmlns="" xmlns:a16="http://schemas.microsoft.com/office/drawing/2014/main" id="{00000000-0008-0000-0700-0000F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67327</xdr:rowOff>
    </xdr:from>
    <xdr:ext cx="249299" cy="259045"/>
    <xdr:sp macro="" textlink="">
      <xdr:nvSpPr>
        <xdr:cNvPr id="764" name="諸支出金該当値テキスト">
          <a:extLst>
            <a:ext uri="{FF2B5EF4-FFF2-40B4-BE49-F238E27FC236}">
              <a16:creationId xmlns="" xmlns:a16="http://schemas.microsoft.com/office/drawing/2014/main" id="{00000000-0008-0000-0700-0000FC020000}"/>
            </a:ext>
          </a:extLst>
        </xdr:cNvPr>
        <xdr:cNvSpPr txBox="1"/>
      </xdr:nvSpPr>
      <xdr:spPr>
        <a:xfrm>
          <a:off x="2221230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a:extLst>
            <a:ext uri="{FF2B5EF4-FFF2-40B4-BE49-F238E27FC236}">
              <a16:creationId xmlns="" xmlns:a16="http://schemas.microsoft.com/office/drawing/2014/main" id="{00000000-0008-0000-0700-0000F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a:extLst>
            <a:ext uri="{FF2B5EF4-FFF2-40B4-BE49-F238E27FC236}">
              <a16:creationId xmlns="" xmlns:a16="http://schemas.microsoft.com/office/drawing/2014/main" id="{00000000-0008-0000-0700-0000F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a:extLst>
            <a:ext uri="{FF2B5EF4-FFF2-40B4-BE49-F238E27FC236}">
              <a16:creationId xmlns="" xmlns:a16="http://schemas.microsoft.com/office/drawing/2014/main" id="{00000000-0008-0000-0700-0000FF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a:extLst>
            <a:ext uri="{FF2B5EF4-FFF2-40B4-BE49-F238E27FC236}">
              <a16:creationId xmlns="" xmlns:a16="http://schemas.microsoft.com/office/drawing/2014/main" id="{00000000-0008-0000-0700-000000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a:extLst>
            <a:ext uri="{FF2B5EF4-FFF2-40B4-BE49-F238E27FC236}">
              <a16:creationId xmlns="" xmlns:a16="http://schemas.microsoft.com/office/drawing/2014/main" id="{00000000-0008-0000-0700-000001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a:extLst>
            <a:ext uri="{FF2B5EF4-FFF2-40B4-BE49-F238E27FC236}">
              <a16:creationId xmlns="" xmlns:a16="http://schemas.microsoft.com/office/drawing/2014/main" id="{00000000-0008-0000-0700-000002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a:extLst>
            <a:ext uri="{FF2B5EF4-FFF2-40B4-BE49-F238E27FC236}">
              <a16:creationId xmlns="" xmlns:a16="http://schemas.microsoft.com/office/drawing/2014/main" id="{00000000-0008-0000-0700-000003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a:extLst>
            <a:ext uri="{FF2B5EF4-FFF2-40B4-BE49-F238E27FC236}">
              <a16:creationId xmlns="" xmlns:a16="http://schemas.microsoft.com/office/drawing/2014/main" id="{00000000-0008-0000-0700-000004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議会費が類団比較で住民一人当たり</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1,295</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円多くなっている主な要因として、議員数が挙げられる。議員定数については改選時期に定数減を行ってきており、今後も議論されていく見込みである。</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民生費は、決算額全体の構成比は、</a:t>
          </a:r>
          <a:r>
            <a:rPr kumimoji="1" lang="en-US"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28.7%</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を占めており、住民一人当たり</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222,465</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円と類似団体中</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3</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位となっている。要因としては、障害者支援給付費、障害者更生医療給付費が年々増加している影響もあるが、老人ホーム、保育所等に職員を配置した直営施設を運営しており人件費の割合が高いのも</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要因の一つである。今後は、民間でも実施可能な部分については、指定管理者制度の導入検討を始めており、コストの低減に努めていく。</a:t>
          </a:r>
          <a:endPar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　　</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13</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年度から</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25</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年度まで</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実施し</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た</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財政健全化計画に基づいた、人件費、公債費等の抑制をおこなってきたことにより、実質収支額は継続的に黒字を確保し</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ている。</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財政調整基金残高についても大幅な取崩しを回避</a:t>
          </a:r>
          <a:r>
            <a:rPr kumimoji="1" lang="ja-JP" altLang="en-US"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することに努めており</a:t>
          </a:r>
          <a:r>
            <a:rPr kumimoji="1" lang="ja-JP" altLang="ja-JP" sz="1300" b="0" i="0" u="none" strike="noStrike" kern="0" cap="none" spc="0" normalizeH="0" baseline="0" noProof="0">
              <a:ln>
                <a:noFill/>
              </a:ln>
              <a:solidFill>
                <a:prstClr val="black"/>
              </a:solidFill>
              <a:effectLst/>
              <a:uLnTx/>
              <a:uFillTx/>
              <a:latin typeface="ＭＳ Ｐゴシック" pitchFamily="50" charset="-128"/>
              <a:ea typeface="ＭＳ Ｐゴシック" pitchFamily="50" charset="-128"/>
              <a:cs typeface="+mn-cs"/>
            </a:rPr>
            <a:t>、今後も、事務事業の見直しを行い人件費や緊急度・住民ニーズを的確に把握した事業の選択により、健全な行財政運営に努めていく。</a:t>
          </a:r>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福岡県川崎町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連結実質赤字比率に係る赤字の会計は、主に住</a:t>
          </a:r>
          <a:r>
            <a:rPr kumimoji="1" lang="ja-JP" altLang="en-US"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宅新築資金等貸付事業特別</a:t>
          </a:r>
          <a:r>
            <a:rPr kumimoji="1" lang="ja-JP"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会計である。</a:t>
          </a:r>
          <a:r>
            <a:rPr kumimoji="1" lang="ja-JP" altLang="en-US"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住宅新築資金等特別会計について赤字の要因は、貸付金の累積滞納額が多額となっていることが挙げられる。今後については、収納強化を行い債権管理・回収に最大限努めていく。また、平成</a:t>
          </a:r>
          <a:r>
            <a:rPr kumimoji="1" lang="en-US"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30</a:t>
          </a:r>
          <a:r>
            <a:rPr kumimoji="1" lang="ja-JP" altLang="en-US"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年度まで</a:t>
          </a:r>
          <a:r>
            <a:rPr kumimoji="1" lang="ja-JP"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特に国</a:t>
          </a:r>
          <a:r>
            <a:rPr kumimoji="1" lang="ja-JP" altLang="en-US"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民健康保険事業勘定</a:t>
          </a:r>
          <a:r>
            <a:rPr kumimoji="1" lang="ja-JP"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会計は</a:t>
          </a:r>
          <a:r>
            <a:rPr kumimoji="1" lang="ja-JP" altLang="en-US"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累積赤字をかかえたままであったが、</a:t>
          </a:r>
          <a:r>
            <a:rPr kumimoji="1" lang="ja-JP"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平成</a:t>
          </a:r>
          <a:r>
            <a:rPr kumimoji="1" lang="en-US"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30</a:t>
          </a:r>
          <a:r>
            <a:rPr kumimoji="1" lang="ja-JP"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年度からの県単位の保険制度に移行</a:t>
          </a:r>
          <a:r>
            <a:rPr kumimoji="1" lang="ja-JP" altLang="en-US"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後、単年度黒字の見込みが立ったことから</a:t>
          </a:r>
          <a:r>
            <a:rPr kumimoji="1" lang="ja-JP"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a:t>
          </a:r>
          <a:r>
            <a:rPr kumimoji="1" lang="ja-JP" altLang="en-US"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令和元年度に累積</a:t>
          </a:r>
          <a:r>
            <a:rPr kumimoji="1" lang="ja-JP"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赤字</a:t>
          </a:r>
          <a:r>
            <a:rPr kumimoji="1" lang="ja-JP" altLang="en-US"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解消</a:t>
          </a:r>
          <a:r>
            <a:rPr kumimoji="1" lang="ja-JP"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として財源を一般会計より繰出した。</a:t>
          </a:r>
          <a:r>
            <a:rPr kumimoji="1" lang="ja-JP" altLang="en-US"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国保会計については、</a:t>
          </a:r>
          <a:r>
            <a:rPr kumimoji="1" lang="ja-JP"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現在実施している健康診断の無料化や保健指導等を充実させ、病気の予防、早期発見、早期治療につなげ健康づくりを推進していき、より一層医療費の</a:t>
          </a:r>
          <a:r>
            <a:rPr kumimoji="1" lang="ja-JP" altLang="en-US"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増加の抑制</a:t>
          </a:r>
          <a:r>
            <a:rPr kumimoji="1" lang="ja-JP"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に努めていく。</a:t>
          </a:r>
          <a:endParaRPr kumimoji="1" lang="en-US"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rPr>
            <a:t>　なお、今後も各会計毎の適正な予算執行を行い、連結赤字とならないよう努める。</a:t>
          </a:r>
          <a:endParaRPr kumimoji="1" lang="ja-JP" altLang="en-US" sz="1300" b="0" i="0" u="none" strike="noStrike" kern="0" cap="none" spc="0" normalizeH="0" baseline="0" noProof="0">
            <a:ln>
              <a:noFill/>
            </a:ln>
            <a:solidFill>
              <a:schemeClr val="tx1"/>
            </a:solidFill>
            <a:effectLst/>
            <a:uLnTx/>
            <a:uFillTx/>
            <a:latin typeface="ＭＳ Ｐゴシック" pitchFamily="50" charset="-128"/>
            <a:ea typeface="ＭＳ Ｐゴシック" pitchFamily="50"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Kawasaki-748\Desktop\&#31532;&#65298;&#22238;&#20316;&#25104;&#36039;&#260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cell r="BP51">
            <v>67</v>
          </cell>
          <cell r="BX51">
            <v>56.6</v>
          </cell>
          <cell r="CF51">
            <v>65</v>
          </cell>
        </row>
        <row r="53">
          <cell r="BP53">
            <v>59.2</v>
          </cell>
          <cell r="BX53">
            <v>59.7</v>
          </cell>
          <cell r="CF53">
            <v>60.5</v>
          </cell>
        </row>
        <row r="55">
          <cell r="AN55" t="str">
            <v>類似団体内平均値</v>
          </cell>
          <cell r="BP55">
            <v>32.9</v>
          </cell>
          <cell r="BX55">
            <v>28.5</v>
          </cell>
          <cell r="CF55">
            <v>20.5</v>
          </cell>
        </row>
        <row r="57">
          <cell r="BP57">
            <v>57</v>
          </cell>
          <cell r="BX57">
            <v>59.7</v>
          </cell>
          <cell r="CF57">
            <v>60</v>
          </cell>
        </row>
        <row r="72">
          <cell r="BP72" t="str">
            <v>H28</v>
          </cell>
          <cell r="BX72" t="str">
            <v>H29</v>
          </cell>
          <cell r="CF72" t="str">
            <v>H30</v>
          </cell>
          <cell r="CN72" t="str">
            <v>R01</v>
          </cell>
          <cell r="CV72" t="str">
            <v>R02</v>
          </cell>
        </row>
        <row r="73">
          <cell r="AN73" t="str">
            <v>当該団体値</v>
          </cell>
          <cell r="BP73">
            <v>67</v>
          </cell>
          <cell r="BX73">
            <v>56.6</v>
          </cell>
          <cell r="CF73">
            <v>65</v>
          </cell>
          <cell r="CN73">
            <v>74.3</v>
          </cell>
          <cell r="CV73">
            <v>62.2</v>
          </cell>
        </row>
        <row r="75">
          <cell r="BP75">
            <v>8.8000000000000007</v>
          </cell>
          <cell r="BX75">
            <v>8.5</v>
          </cell>
          <cell r="CF75">
            <v>8.4</v>
          </cell>
          <cell r="CN75">
            <v>8.6</v>
          </cell>
          <cell r="CV75">
            <v>8.6999999999999993</v>
          </cell>
        </row>
        <row r="77">
          <cell r="AN77" t="str">
            <v>類似団体内平均値</v>
          </cell>
          <cell r="BP77">
            <v>32.9</v>
          </cell>
          <cell r="BX77">
            <v>28.5</v>
          </cell>
          <cell r="CF77">
            <v>20.5</v>
          </cell>
          <cell r="CN77">
            <v>21.4</v>
          </cell>
          <cell r="CV77">
            <v>12.8</v>
          </cell>
        </row>
        <row r="79">
          <cell r="BP79">
            <v>8.1999999999999993</v>
          </cell>
          <cell r="BX79">
            <v>8</v>
          </cell>
          <cell r="CF79">
            <v>7.9</v>
          </cell>
          <cell r="CN79">
            <v>7.7</v>
          </cell>
          <cell r="CV79">
            <v>7.3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election activeCell="W3" sqref="W3:AB5"/>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12580403</v>
      </c>
      <c r="BO4" s="433"/>
      <c r="BP4" s="433"/>
      <c r="BQ4" s="433"/>
      <c r="BR4" s="433"/>
      <c r="BS4" s="433"/>
      <c r="BT4" s="433"/>
      <c r="BU4" s="434"/>
      <c r="BV4" s="432">
        <v>12469901</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1</v>
      </c>
      <c r="CU4" s="439"/>
      <c r="CV4" s="439"/>
      <c r="CW4" s="439"/>
      <c r="CX4" s="439"/>
      <c r="CY4" s="439"/>
      <c r="CZ4" s="439"/>
      <c r="DA4" s="440"/>
      <c r="DB4" s="438">
        <v>0.8</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12523221</v>
      </c>
      <c r="BO5" s="470"/>
      <c r="BP5" s="470"/>
      <c r="BQ5" s="470"/>
      <c r="BR5" s="470"/>
      <c r="BS5" s="470"/>
      <c r="BT5" s="470"/>
      <c r="BU5" s="471"/>
      <c r="BV5" s="469">
        <v>12401459</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96.1</v>
      </c>
      <c r="CU5" s="467"/>
      <c r="CV5" s="467"/>
      <c r="CW5" s="467"/>
      <c r="CX5" s="467"/>
      <c r="CY5" s="467"/>
      <c r="CZ5" s="467"/>
      <c r="DA5" s="468"/>
      <c r="DB5" s="466">
        <v>97.4</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57182</v>
      </c>
      <c r="BO6" s="470"/>
      <c r="BP6" s="470"/>
      <c r="BQ6" s="470"/>
      <c r="BR6" s="470"/>
      <c r="BS6" s="470"/>
      <c r="BT6" s="470"/>
      <c r="BU6" s="471"/>
      <c r="BV6" s="469">
        <v>68442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99.2</v>
      </c>
      <c r="CU6" s="507"/>
      <c r="CV6" s="507"/>
      <c r="CW6" s="507"/>
      <c r="CX6" s="507"/>
      <c r="CY6" s="507"/>
      <c r="CZ6" s="507"/>
      <c r="DA6" s="508"/>
      <c r="DB6" s="506">
        <v>100.8</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106</v>
      </c>
      <c r="AV7" s="502"/>
      <c r="AW7" s="502"/>
      <c r="AX7" s="502"/>
      <c r="AY7" s="503" t="s">
        <v>107</v>
      </c>
      <c r="AZ7" s="504"/>
      <c r="BA7" s="504"/>
      <c r="BB7" s="504"/>
      <c r="BC7" s="504"/>
      <c r="BD7" s="504"/>
      <c r="BE7" s="504"/>
      <c r="BF7" s="504"/>
      <c r="BG7" s="504"/>
      <c r="BH7" s="504"/>
      <c r="BI7" s="504"/>
      <c r="BJ7" s="504"/>
      <c r="BK7" s="504"/>
      <c r="BL7" s="504"/>
      <c r="BM7" s="505"/>
      <c r="BN7" s="469">
        <v>5489</v>
      </c>
      <c r="BO7" s="470"/>
      <c r="BP7" s="470"/>
      <c r="BQ7" s="470"/>
      <c r="BR7" s="470"/>
      <c r="BS7" s="470"/>
      <c r="BT7" s="470"/>
      <c r="BU7" s="471"/>
      <c r="BV7" s="469">
        <v>29110</v>
      </c>
      <c r="BW7" s="470"/>
      <c r="BX7" s="470"/>
      <c r="BY7" s="470"/>
      <c r="BZ7" s="470"/>
      <c r="CA7" s="470"/>
      <c r="CB7" s="470"/>
      <c r="CC7" s="471"/>
      <c r="CD7" s="472" t="s">
        <v>108</v>
      </c>
      <c r="CE7" s="473"/>
      <c r="CF7" s="473"/>
      <c r="CG7" s="473"/>
      <c r="CH7" s="473"/>
      <c r="CI7" s="473"/>
      <c r="CJ7" s="473"/>
      <c r="CK7" s="473"/>
      <c r="CL7" s="473"/>
      <c r="CM7" s="473"/>
      <c r="CN7" s="473"/>
      <c r="CO7" s="473"/>
      <c r="CP7" s="473"/>
      <c r="CQ7" s="473"/>
      <c r="CR7" s="473"/>
      <c r="CS7" s="474"/>
      <c r="CT7" s="469">
        <v>5021476</v>
      </c>
      <c r="CU7" s="470"/>
      <c r="CV7" s="470"/>
      <c r="CW7" s="470"/>
      <c r="CX7" s="470"/>
      <c r="CY7" s="470"/>
      <c r="CZ7" s="470"/>
      <c r="DA7" s="471"/>
      <c r="DB7" s="469">
        <v>4873252</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109</v>
      </c>
      <c r="AN8" s="499"/>
      <c r="AO8" s="499"/>
      <c r="AP8" s="499"/>
      <c r="AQ8" s="499"/>
      <c r="AR8" s="499"/>
      <c r="AS8" s="499"/>
      <c r="AT8" s="500"/>
      <c r="AU8" s="501" t="s">
        <v>110</v>
      </c>
      <c r="AV8" s="502"/>
      <c r="AW8" s="502"/>
      <c r="AX8" s="502"/>
      <c r="AY8" s="503" t="s">
        <v>111</v>
      </c>
      <c r="AZ8" s="504"/>
      <c r="BA8" s="504"/>
      <c r="BB8" s="504"/>
      <c r="BC8" s="504"/>
      <c r="BD8" s="504"/>
      <c r="BE8" s="504"/>
      <c r="BF8" s="504"/>
      <c r="BG8" s="504"/>
      <c r="BH8" s="504"/>
      <c r="BI8" s="504"/>
      <c r="BJ8" s="504"/>
      <c r="BK8" s="504"/>
      <c r="BL8" s="504"/>
      <c r="BM8" s="505"/>
      <c r="BN8" s="469">
        <v>51693</v>
      </c>
      <c r="BO8" s="470"/>
      <c r="BP8" s="470"/>
      <c r="BQ8" s="470"/>
      <c r="BR8" s="470"/>
      <c r="BS8" s="470"/>
      <c r="BT8" s="470"/>
      <c r="BU8" s="471"/>
      <c r="BV8" s="469">
        <v>39332</v>
      </c>
      <c r="BW8" s="470"/>
      <c r="BX8" s="470"/>
      <c r="BY8" s="470"/>
      <c r="BZ8" s="470"/>
      <c r="CA8" s="470"/>
      <c r="CB8" s="470"/>
      <c r="CC8" s="471"/>
      <c r="CD8" s="472" t="s">
        <v>112</v>
      </c>
      <c r="CE8" s="473"/>
      <c r="CF8" s="473"/>
      <c r="CG8" s="473"/>
      <c r="CH8" s="473"/>
      <c r="CI8" s="473"/>
      <c r="CJ8" s="473"/>
      <c r="CK8" s="473"/>
      <c r="CL8" s="473"/>
      <c r="CM8" s="473"/>
      <c r="CN8" s="473"/>
      <c r="CO8" s="473"/>
      <c r="CP8" s="473"/>
      <c r="CQ8" s="473"/>
      <c r="CR8" s="473"/>
      <c r="CS8" s="474"/>
      <c r="CT8" s="509">
        <v>0.31</v>
      </c>
      <c r="CU8" s="510"/>
      <c r="CV8" s="510"/>
      <c r="CW8" s="510"/>
      <c r="CX8" s="510"/>
      <c r="CY8" s="510"/>
      <c r="CZ8" s="510"/>
      <c r="DA8" s="511"/>
      <c r="DB8" s="509">
        <v>0.31</v>
      </c>
      <c r="DC8" s="510"/>
      <c r="DD8" s="510"/>
      <c r="DE8" s="510"/>
      <c r="DF8" s="510"/>
      <c r="DG8" s="510"/>
      <c r="DH8" s="510"/>
      <c r="DI8" s="511"/>
      <c r="DJ8" s="186"/>
      <c r="DK8" s="186"/>
      <c r="DL8" s="186"/>
      <c r="DM8" s="186"/>
      <c r="DN8" s="186"/>
      <c r="DO8" s="186"/>
    </row>
    <row r="9" spans="1:119" ht="18.75" customHeight="1" thickBot="1">
      <c r="A9" s="187"/>
      <c r="B9" s="463" t="s">
        <v>113</v>
      </c>
      <c r="C9" s="464"/>
      <c r="D9" s="464"/>
      <c r="E9" s="464"/>
      <c r="F9" s="464"/>
      <c r="G9" s="464"/>
      <c r="H9" s="464"/>
      <c r="I9" s="464"/>
      <c r="J9" s="464"/>
      <c r="K9" s="512"/>
      <c r="L9" s="513" t="s">
        <v>114</v>
      </c>
      <c r="M9" s="514"/>
      <c r="N9" s="514"/>
      <c r="O9" s="514"/>
      <c r="P9" s="514"/>
      <c r="Q9" s="515"/>
      <c r="R9" s="516">
        <v>15176</v>
      </c>
      <c r="S9" s="517"/>
      <c r="T9" s="517"/>
      <c r="U9" s="517"/>
      <c r="V9" s="518"/>
      <c r="W9" s="426" t="s">
        <v>115</v>
      </c>
      <c r="X9" s="427"/>
      <c r="Y9" s="427"/>
      <c r="Z9" s="427"/>
      <c r="AA9" s="427"/>
      <c r="AB9" s="427"/>
      <c r="AC9" s="427"/>
      <c r="AD9" s="427"/>
      <c r="AE9" s="427"/>
      <c r="AF9" s="427"/>
      <c r="AG9" s="427"/>
      <c r="AH9" s="427"/>
      <c r="AI9" s="427"/>
      <c r="AJ9" s="427"/>
      <c r="AK9" s="427"/>
      <c r="AL9" s="428"/>
      <c r="AM9" s="498" t="s">
        <v>116</v>
      </c>
      <c r="AN9" s="499"/>
      <c r="AO9" s="499"/>
      <c r="AP9" s="499"/>
      <c r="AQ9" s="499"/>
      <c r="AR9" s="499"/>
      <c r="AS9" s="499"/>
      <c r="AT9" s="500"/>
      <c r="AU9" s="501" t="s">
        <v>117</v>
      </c>
      <c r="AV9" s="502"/>
      <c r="AW9" s="502"/>
      <c r="AX9" s="502"/>
      <c r="AY9" s="503" t="s">
        <v>118</v>
      </c>
      <c r="AZ9" s="504"/>
      <c r="BA9" s="504"/>
      <c r="BB9" s="504"/>
      <c r="BC9" s="504"/>
      <c r="BD9" s="504"/>
      <c r="BE9" s="504"/>
      <c r="BF9" s="504"/>
      <c r="BG9" s="504"/>
      <c r="BH9" s="504"/>
      <c r="BI9" s="504"/>
      <c r="BJ9" s="504"/>
      <c r="BK9" s="504"/>
      <c r="BL9" s="504"/>
      <c r="BM9" s="505"/>
      <c r="BN9" s="469">
        <v>12361</v>
      </c>
      <c r="BO9" s="470"/>
      <c r="BP9" s="470"/>
      <c r="BQ9" s="470"/>
      <c r="BR9" s="470"/>
      <c r="BS9" s="470"/>
      <c r="BT9" s="470"/>
      <c r="BU9" s="471"/>
      <c r="BV9" s="469">
        <v>-307139</v>
      </c>
      <c r="BW9" s="470"/>
      <c r="BX9" s="470"/>
      <c r="BY9" s="470"/>
      <c r="BZ9" s="470"/>
      <c r="CA9" s="470"/>
      <c r="CB9" s="470"/>
      <c r="CC9" s="471"/>
      <c r="CD9" s="472" t="s">
        <v>119</v>
      </c>
      <c r="CE9" s="473"/>
      <c r="CF9" s="473"/>
      <c r="CG9" s="473"/>
      <c r="CH9" s="473"/>
      <c r="CI9" s="473"/>
      <c r="CJ9" s="473"/>
      <c r="CK9" s="473"/>
      <c r="CL9" s="473"/>
      <c r="CM9" s="473"/>
      <c r="CN9" s="473"/>
      <c r="CO9" s="473"/>
      <c r="CP9" s="473"/>
      <c r="CQ9" s="473"/>
      <c r="CR9" s="473"/>
      <c r="CS9" s="474"/>
      <c r="CT9" s="466">
        <v>19.5</v>
      </c>
      <c r="CU9" s="467"/>
      <c r="CV9" s="467"/>
      <c r="CW9" s="467"/>
      <c r="CX9" s="467"/>
      <c r="CY9" s="467"/>
      <c r="CZ9" s="467"/>
      <c r="DA9" s="468"/>
      <c r="DB9" s="466">
        <v>18.7</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120</v>
      </c>
      <c r="M10" s="499"/>
      <c r="N10" s="499"/>
      <c r="O10" s="499"/>
      <c r="P10" s="499"/>
      <c r="Q10" s="500"/>
      <c r="R10" s="520">
        <v>16789</v>
      </c>
      <c r="S10" s="521"/>
      <c r="T10" s="521"/>
      <c r="U10" s="521"/>
      <c r="V10" s="522"/>
      <c r="W10" s="457"/>
      <c r="X10" s="458"/>
      <c r="Y10" s="458"/>
      <c r="Z10" s="458"/>
      <c r="AA10" s="458"/>
      <c r="AB10" s="458"/>
      <c r="AC10" s="458"/>
      <c r="AD10" s="458"/>
      <c r="AE10" s="458"/>
      <c r="AF10" s="458"/>
      <c r="AG10" s="458"/>
      <c r="AH10" s="458"/>
      <c r="AI10" s="458"/>
      <c r="AJ10" s="458"/>
      <c r="AK10" s="458"/>
      <c r="AL10" s="461"/>
      <c r="AM10" s="498" t="s">
        <v>121</v>
      </c>
      <c r="AN10" s="499"/>
      <c r="AO10" s="499"/>
      <c r="AP10" s="499"/>
      <c r="AQ10" s="499"/>
      <c r="AR10" s="499"/>
      <c r="AS10" s="499"/>
      <c r="AT10" s="500"/>
      <c r="AU10" s="501" t="s">
        <v>122</v>
      </c>
      <c r="AV10" s="502"/>
      <c r="AW10" s="502"/>
      <c r="AX10" s="502"/>
      <c r="AY10" s="503" t="s">
        <v>123</v>
      </c>
      <c r="AZ10" s="504"/>
      <c r="BA10" s="504"/>
      <c r="BB10" s="504"/>
      <c r="BC10" s="504"/>
      <c r="BD10" s="504"/>
      <c r="BE10" s="504"/>
      <c r="BF10" s="504"/>
      <c r="BG10" s="504"/>
      <c r="BH10" s="504"/>
      <c r="BI10" s="504"/>
      <c r="BJ10" s="504"/>
      <c r="BK10" s="504"/>
      <c r="BL10" s="504"/>
      <c r="BM10" s="505"/>
      <c r="BN10" s="469">
        <v>222430</v>
      </c>
      <c r="BO10" s="470"/>
      <c r="BP10" s="470"/>
      <c r="BQ10" s="470"/>
      <c r="BR10" s="470"/>
      <c r="BS10" s="470"/>
      <c r="BT10" s="470"/>
      <c r="BU10" s="471"/>
      <c r="BV10" s="469">
        <v>250230</v>
      </c>
      <c r="BW10" s="470"/>
      <c r="BX10" s="470"/>
      <c r="BY10" s="470"/>
      <c r="BZ10" s="470"/>
      <c r="CA10" s="470"/>
      <c r="CB10" s="470"/>
      <c r="CC10" s="471"/>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125</v>
      </c>
      <c r="M11" s="524"/>
      <c r="N11" s="524"/>
      <c r="O11" s="524"/>
      <c r="P11" s="524"/>
      <c r="Q11" s="525"/>
      <c r="R11" s="526" t="s">
        <v>126</v>
      </c>
      <c r="S11" s="527"/>
      <c r="T11" s="527"/>
      <c r="U11" s="527"/>
      <c r="V11" s="528"/>
      <c r="W11" s="457"/>
      <c r="X11" s="458"/>
      <c r="Y11" s="458"/>
      <c r="Z11" s="458"/>
      <c r="AA11" s="458"/>
      <c r="AB11" s="458"/>
      <c r="AC11" s="458"/>
      <c r="AD11" s="458"/>
      <c r="AE11" s="458"/>
      <c r="AF11" s="458"/>
      <c r="AG11" s="458"/>
      <c r="AH11" s="458"/>
      <c r="AI11" s="458"/>
      <c r="AJ11" s="458"/>
      <c r="AK11" s="458"/>
      <c r="AL11" s="461"/>
      <c r="AM11" s="498" t="s">
        <v>127</v>
      </c>
      <c r="AN11" s="499"/>
      <c r="AO11" s="499"/>
      <c r="AP11" s="499"/>
      <c r="AQ11" s="499"/>
      <c r="AR11" s="499"/>
      <c r="AS11" s="499"/>
      <c r="AT11" s="500"/>
      <c r="AU11" s="501" t="s">
        <v>128</v>
      </c>
      <c r="AV11" s="502"/>
      <c r="AW11" s="502"/>
      <c r="AX11" s="502"/>
      <c r="AY11" s="503" t="s">
        <v>129</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2710</v>
      </c>
      <c r="BW11" s="470"/>
      <c r="BX11" s="470"/>
      <c r="BY11" s="470"/>
      <c r="BZ11" s="470"/>
      <c r="CA11" s="470"/>
      <c r="CB11" s="470"/>
      <c r="CC11" s="471"/>
      <c r="CD11" s="472" t="s">
        <v>130</v>
      </c>
      <c r="CE11" s="473"/>
      <c r="CF11" s="473"/>
      <c r="CG11" s="473"/>
      <c r="CH11" s="473"/>
      <c r="CI11" s="473"/>
      <c r="CJ11" s="473"/>
      <c r="CK11" s="473"/>
      <c r="CL11" s="473"/>
      <c r="CM11" s="473"/>
      <c r="CN11" s="473"/>
      <c r="CO11" s="473"/>
      <c r="CP11" s="473"/>
      <c r="CQ11" s="473"/>
      <c r="CR11" s="473"/>
      <c r="CS11" s="474"/>
      <c r="CT11" s="509" t="s">
        <v>131</v>
      </c>
      <c r="CU11" s="510"/>
      <c r="CV11" s="510"/>
      <c r="CW11" s="510"/>
      <c r="CX11" s="510"/>
      <c r="CY11" s="510"/>
      <c r="CZ11" s="510"/>
      <c r="DA11" s="511"/>
      <c r="DB11" s="509" t="s">
        <v>132</v>
      </c>
      <c r="DC11" s="510"/>
      <c r="DD11" s="510"/>
      <c r="DE11" s="510"/>
      <c r="DF11" s="510"/>
      <c r="DG11" s="510"/>
      <c r="DH11" s="510"/>
      <c r="DI11" s="511"/>
      <c r="DJ11" s="186"/>
      <c r="DK11" s="186"/>
      <c r="DL11" s="186"/>
      <c r="DM11" s="186"/>
      <c r="DN11" s="186"/>
      <c r="DO11" s="186"/>
    </row>
    <row r="12" spans="1:119" ht="18.75" customHeight="1">
      <c r="A12" s="187"/>
      <c r="B12" s="529" t="s">
        <v>133</v>
      </c>
      <c r="C12" s="530"/>
      <c r="D12" s="530"/>
      <c r="E12" s="530"/>
      <c r="F12" s="530"/>
      <c r="G12" s="530"/>
      <c r="H12" s="530"/>
      <c r="I12" s="530"/>
      <c r="J12" s="530"/>
      <c r="K12" s="531"/>
      <c r="L12" s="538" t="s">
        <v>134</v>
      </c>
      <c r="M12" s="539"/>
      <c r="N12" s="539"/>
      <c r="O12" s="539"/>
      <c r="P12" s="539"/>
      <c r="Q12" s="540"/>
      <c r="R12" s="541">
        <v>16173</v>
      </c>
      <c r="S12" s="542"/>
      <c r="T12" s="542"/>
      <c r="U12" s="542"/>
      <c r="V12" s="543"/>
      <c r="W12" s="544" t="s">
        <v>1</v>
      </c>
      <c r="X12" s="502"/>
      <c r="Y12" s="502"/>
      <c r="Z12" s="502"/>
      <c r="AA12" s="502"/>
      <c r="AB12" s="545"/>
      <c r="AC12" s="546" t="s">
        <v>135</v>
      </c>
      <c r="AD12" s="547"/>
      <c r="AE12" s="547"/>
      <c r="AF12" s="547"/>
      <c r="AG12" s="548"/>
      <c r="AH12" s="546" t="s">
        <v>136</v>
      </c>
      <c r="AI12" s="547"/>
      <c r="AJ12" s="547"/>
      <c r="AK12" s="547"/>
      <c r="AL12" s="549"/>
      <c r="AM12" s="498" t="s">
        <v>137</v>
      </c>
      <c r="AN12" s="499"/>
      <c r="AO12" s="499"/>
      <c r="AP12" s="499"/>
      <c r="AQ12" s="499"/>
      <c r="AR12" s="499"/>
      <c r="AS12" s="499"/>
      <c r="AT12" s="500"/>
      <c r="AU12" s="501" t="s">
        <v>138</v>
      </c>
      <c r="AV12" s="502"/>
      <c r="AW12" s="502"/>
      <c r="AX12" s="502"/>
      <c r="AY12" s="503" t="s">
        <v>139</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524956</v>
      </c>
      <c r="BW12" s="470"/>
      <c r="BX12" s="470"/>
      <c r="BY12" s="470"/>
      <c r="BZ12" s="470"/>
      <c r="CA12" s="470"/>
      <c r="CB12" s="470"/>
      <c r="CC12" s="471"/>
      <c r="CD12" s="472" t="s">
        <v>140</v>
      </c>
      <c r="CE12" s="473"/>
      <c r="CF12" s="473"/>
      <c r="CG12" s="473"/>
      <c r="CH12" s="473"/>
      <c r="CI12" s="473"/>
      <c r="CJ12" s="473"/>
      <c r="CK12" s="473"/>
      <c r="CL12" s="473"/>
      <c r="CM12" s="473"/>
      <c r="CN12" s="473"/>
      <c r="CO12" s="473"/>
      <c r="CP12" s="473"/>
      <c r="CQ12" s="473"/>
      <c r="CR12" s="473"/>
      <c r="CS12" s="474"/>
      <c r="CT12" s="509" t="s">
        <v>141</v>
      </c>
      <c r="CU12" s="510"/>
      <c r="CV12" s="510"/>
      <c r="CW12" s="510"/>
      <c r="CX12" s="510"/>
      <c r="CY12" s="510"/>
      <c r="CZ12" s="510"/>
      <c r="DA12" s="511"/>
      <c r="DB12" s="509" t="s">
        <v>142</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143</v>
      </c>
      <c r="N13" s="561"/>
      <c r="O13" s="561"/>
      <c r="P13" s="561"/>
      <c r="Q13" s="562"/>
      <c r="R13" s="553">
        <v>16061</v>
      </c>
      <c r="S13" s="554"/>
      <c r="T13" s="554"/>
      <c r="U13" s="554"/>
      <c r="V13" s="555"/>
      <c r="W13" s="485" t="s">
        <v>144</v>
      </c>
      <c r="X13" s="486"/>
      <c r="Y13" s="486"/>
      <c r="Z13" s="486"/>
      <c r="AA13" s="486"/>
      <c r="AB13" s="476"/>
      <c r="AC13" s="520">
        <v>150</v>
      </c>
      <c r="AD13" s="521"/>
      <c r="AE13" s="521"/>
      <c r="AF13" s="521"/>
      <c r="AG13" s="563"/>
      <c r="AH13" s="520">
        <v>162</v>
      </c>
      <c r="AI13" s="521"/>
      <c r="AJ13" s="521"/>
      <c r="AK13" s="521"/>
      <c r="AL13" s="522"/>
      <c r="AM13" s="498" t="s">
        <v>145</v>
      </c>
      <c r="AN13" s="499"/>
      <c r="AO13" s="499"/>
      <c r="AP13" s="499"/>
      <c r="AQ13" s="499"/>
      <c r="AR13" s="499"/>
      <c r="AS13" s="499"/>
      <c r="AT13" s="500"/>
      <c r="AU13" s="501" t="s">
        <v>110</v>
      </c>
      <c r="AV13" s="502"/>
      <c r="AW13" s="502"/>
      <c r="AX13" s="502"/>
      <c r="AY13" s="503" t="s">
        <v>146</v>
      </c>
      <c r="AZ13" s="504"/>
      <c r="BA13" s="504"/>
      <c r="BB13" s="504"/>
      <c r="BC13" s="504"/>
      <c r="BD13" s="504"/>
      <c r="BE13" s="504"/>
      <c r="BF13" s="504"/>
      <c r="BG13" s="504"/>
      <c r="BH13" s="504"/>
      <c r="BI13" s="504"/>
      <c r="BJ13" s="504"/>
      <c r="BK13" s="504"/>
      <c r="BL13" s="504"/>
      <c r="BM13" s="505"/>
      <c r="BN13" s="469">
        <v>234791</v>
      </c>
      <c r="BO13" s="470"/>
      <c r="BP13" s="470"/>
      <c r="BQ13" s="470"/>
      <c r="BR13" s="470"/>
      <c r="BS13" s="470"/>
      <c r="BT13" s="470"/>
      <c r="BU13" s="471"/>
      <c r="BV13" s="469">
        <v>-579155</v>
      </c>
      <c r="BW13" s="470"/>
      <c r="BX13" s="470"/>
      <c r="BY13" s="470"/>
      <c r="BZ13" s="470"/>
      <c r="CA13" s="470"/>
      <c r="CB13" s="470"/>
      <c r="CC13" s="471"/>
      <c r="CD13" s="472" t="s">
        <v>147</v>
      </c>
      <c r="CE13" s="473"/>
      <c r="CF13" s="473"/>
      <c r="CG13" s="473"/>
      <c r="CH13" s="473"/>
      <c r="CI13" s="473"/>
      <c r="CJ13" s="473"/>
      <c r="CK13" s="473"/>
      <c r="CL13" s="473"/>
      <c r="CM13" s="473"/>
      <c r="CN13" s="473"/>
      <c r="CO13" s="473"/>
      <c r="CP13" s="473"/>
      <c r="CQ13" s="473"/>
      <c r="CR13" s="473"/>
      <c r="CS13" s="474"/>
      <c r="CT13" s="466">
        <v>8.6999999999999993</v>
      </c>
      <c r="CU13" s="467"/>
      <c r="CV13" s="467"/>
      <c r="CW13" s="467"/>
      <c r="CX13" s="467"/>
      <c r="CY13" s="467"/>
      <c r="CZ13" s="467"/>
      <c r="DA13" s="468"/>
      <c r="DB13" s="466">
        <v>8.6</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148</v>
      </c>
      <c r="M14" s="551"/>
      <c r="N14" s="551"/>
      <c r="O14" s="551"/>
      <c r="P14" s="551"/>
      <c r="Q14" s="552"/>
      <c r="R14" s="553">
        <v>16434</v>
      </c>
      <c r="S14" s="554"/>
      <c r="T14" s="554"/>
      <c r="U14" s="554"/>
      <c r="V14" s="555"/>
      <c r="W14" s="459"/>
      <c r="X14" s="460"/>
      <c r="Y14" s="460"/>
      <c r="Z14" s="460"/>
      <c r="AA14" s="460"/>
      <c r="AB14" s="449"/>
      <c r="AC14" s="556">
        <v>2.5</v>
      </c>
      <c r="AD14" s="557"/>
      <c r="AE14" s="557"/>
      <c r="AF14" s="557"/>
      <c r="AG14" s="558"/>
      <c r="AH14" s="556">
        <v>2.6</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149</v>
      </c>
      <c r="CE14" s="565"/>
      <c r="CF14" s="565"/>
      <c r="CG14" s="565"/>
      <c r="CH14" s="565"/>
      <c r="CI14" s="565"/>
      <c r="CJ14" s="565"/>
      <c r="CK14" s="565"/>
      <c r="CL14" s="565"/>
      <c r="CM14" s="565"/>
      <c r="CN14" s="565"/>
      <c r="CO14" s="565"/>
      <c r="CP14" s="565"/>
      <c r="CQ14" s="565"/>
      <c r="CR14" s="565"/>
      <c r="CS14" s="566"/>
      <c r="CT14" s="567">
        <v>62.2</v>
      </c>
      <c r="CU14" s="568"/>
      <c r="CV14" s="568"/>
      <c r="CW14" s="568"/>
      <c r="CX14" s="568"/>
      <c r="CY14" s="568"/>
      <c r="CZ14" s="568"/>
      <c r="DA14" s="569"/>
      <c r="DB14" s="567">
        <v>74.3</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150</v>
      </c>
      <c r="N15" s="561"/>
      <c r="O15" s="561"/>
      <c r="P15" s="561"/>
      <c r="Q15" s="562"/>
      <c r="R15" s="553">
        <v>16314</v>
      </c>
      <c r="S15" s="554"/>
      <c r="T15" s="554"/>
      <c r="U15" s="554"/>
      <c r="V15" s="555"/>
      <c r="W15" s="485" t="s">
        <v>151</v>
      </c>
      <c r="X15" s="486"/>
      <c r="Y15" s="486"/>
      <c r="Z15" s="486"/>
      <c r="AA15" s="486"/>
      <c r="AB15" s="476"/>
      <c r="AC15" s="520">
        <v>1585</v>
      </c>
      <c r="AD15" s="521"/>
      <c r="AE15" s="521"/>
      <c r="AF15" s="521"/>
      <c r="AG15" s="563"/>
      <c r="AH15" s="520">
        <v>1669</v>
      </c>
      <c r="AI15" s="521"/>
      <c r="AJ15" s="521"/>
      <c r="AK15" s="521"/>
      <c r="AL15" s="522"/>
      <c r="AM15" s="498"/>
      <c r="AN15" s="499"/>
      <c r="AO15" s="499"/>
      <c r="AP15" s="499"/>
      <c r="AQ15" s="499"/>
      <c r="AR15" s="499"/>
      <c r="AS15" s="499"/>
      <c r="AT15" s="500"/>
      <c r="AU15" s="501"/>
      <c r="AV15" s="502"/>
      <c r="AW15" s="502"/>
      <c r="AX15" s="502"/>
      <c r="AY15" s="429" t="s">
        <v>152</v>
      </c>
      <c r="AZ15" s="430"/>
      <c r="BA15" s="430"/>
      <c r="BB15" s="430"/>
      <c r="BC15" s="430"/>
      <c r="BD15" s="430"/>
      <c r="BE15" s="430"/>
      <c r="BF15" s="430"/>
      <c r="BG15" s="430"/>
      <c r="BH15" s="430"/>
      <c r="BI15" s="430"/>
      <c r="BJ15" s="430"/>
      <c r="BK15" s="430"/>
      <c r="BL15" s="430"/>
      <c r="BM15" s="431"/>
      <c r="BN15" s="432">
        <v>1438023</v>
      </c>
      <c r="BO15" s="433"/>
      <c r="BP15" s="433"/>
      <c r="BQ15" s="433"/>
      <c r="BR15" s="433"/>
      <c r="BS15" s="433"/>
      <c r="BT15" s="433"/>
      <c r="BU15" s="434"/>
      <c r="BV15" s="432">
        <v>1348524</v>
      </c>
      <c r="BW15" s="433"/>
      <c r="BX15" s="433"/>
      <c r="BY15" s="433"/>
      <c r="BZ15" s="433"/>
      <c r="CA15" s="433"/>
      <c r="CB15" s="433"/>
      <c r="CC15" s="434"/>
      <c r="CD15" s="570" t="s">
        <v>153</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154</v>
      </c>
      <c r="M16" s="581"/>
      <c r="N16" s="581"/>
      <c r="O16" s="581"/>
      <c r="P16" s="581"/>
      <c r="Q16" s="582"/>
      <c r="R16" s="573" t="s">
        <v>155</v>
      </c>
      <c r="S16" s="574"/>
      <c r="T16" s="574"/>
      <c r="U16" s="574"/>
      <c r="V16" s="575"/>
      <c r="W16" s="459"/>
      <c r="X16" s="460"/>
      <c r="Y16" s="460"/>
      <c r="Z16" s="460"/>
      <c r="AA16" s="460"/>
      <c r="AB16" s="449"/>
      <c r="AC16" s="556">
        <v>26.5</v>
      </c>
      <c r="AD16" s="557"/>
      <c r="AE16" s="557"/>
      <c r="AF16" s="557"/>
      <c r="AG16" s="558"/>
      <c r="AH16" s="556">
        <v>26.4</v>
      </c>
      <c r="AI16" s="557"/>
      <c r="AJ16" s="557"/>
      <c r="AK16" s="557"/>
      <c r="AL16" s="559"/>
      <c r="AM16" s="498"/>
      <c r="AN16" s="499"/>
      <c r="AO16" s="499"/>
      <c r="AP16" s="499"/>
      <c r="AQ16" s="499"/>
      <c r="AR16" s="499"/>
      <c r="AS16" s="499"/>
      <c r="AT16" s="500"/>
      <c r="AU16" s="501"/>
      <c r="AV16" s="502"/>
      <c r="AW16" s="502"/>
      <c r="AX16" s="502"/>
      <c r="AY16" s="503" t="s">
        <v>156</v>
      </c>
      <c r="AZ16" s="504"/>
      <c r="BA16" s="504"/>
      <c r="BB16" s="504"/>
      <c r="BC16" s="504"/>
      <c r="BD16" s="504"/>
      <c r="BE16" s="504"/>
      <c r="BF16" s="504"/>
      <c r="BG16" s="504"/>
      <c r="BH16" s="504"/>
      <c r="BI16" s="504"/>
      <c r="BJ16" s="504"/>
      <c r="BK16" s="504"/>
      <c r="BL16" s="504"/>
      <c r="BM16" s="505"/>
      <c r="BN16" s="469">
        <v>4510372</v>
      </c>
      <c r="BO16" s="470"/>
      <c r="BP16" s="470"/>
      <c r="BQ16" s="470"/>
      <c r="BR16" s="470"/>
      <c r="BS16" s="470"/>
      <c r="BT16" s="470"/>
      <c r="BU16" s="471"/>
      <c r="BV16" s="469">
        <v>4363010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157</v>
      </c>
      <c r="N17" s="577"/>
      <c r="O17" s="577"/>
      <c r="P17" s="577"/>
      <c r="Q17" s="578"/>
      <c r="R17" s="573" t="s">
        <v>158</v>
      </c>
      <c r="S17" s="574"/>
      <c r="T17" s="574"/>
      <c r="U17" s="574"/>
      <c r="V17" s="575"/>
      <c r="W17" s="485" t="s">
        <v>159</v>
      </c>
      <c r="X17" s="486"/>
      <c r="Y17" s="486"/>
      <c r="Z17" s="486"/>
      <c r="AA17" s="486"/>
      <c r="AB17" s="476"/>
      <c r="AC17" s="520">
        <v>4254</v>
      </c>
      <c r="AD17" s="521"/>
      <c r="AE17" s="521"/>
      <c r="AF17" s="521"/>
      <c r="AG17" s="563"/>
      <c r="AH17" s="520">
        <v>4493</v>
      </c>
      <c r="AI17" s="521"/>
      <c r="AJ17" s="521"/>
      <c r="AK17" s="521"/>
      <c r="AL17" s="522"/>
      <c r="AM17" s="498"/>
      <c r="AN17" s="499"/>
      <c r="AO17" s="499"/>
      <c r="AP17" s="499"/>
      <c r="AQ17" s="499"/>
      <c r="AR17" s="499"/>
      <c r="AS17" s="499"/>
      <c r="AT17" s="500"/>
      <c r="AU17" s="501"/>
      <c r="AV17" s="502"/>
      <c r="AW17" s="502"/>
      <c r="AX17" s="502"/>
      <c r="AY17" s="503" t="s">
        <v>160</v>
      </c>
      <c r="AZ17" s="504"/>
      <c r="BA17" s="504"/>
      <c r="BB17" s="504"/>
      <c r="BC17" s="504"/>
      <c r="BD17" s="504"/>
      <c r="BE17" s="504"/>
      <c r="BF17" s="504"/>
      <c r="BG17" s="504"/>
      <c r="BH17" s="504"/>
      <c r="BI17" s="504"/>
      <c r="BJ17" s="504"/>
      <c r="BK17" s="504"/>
      <c r="BL17" s="504"/>
      <c r="BM17" s="505"/>
      <c r="BN17" s="469">
        <v>1793504</v>
      </c>
      <c r="BO17" s="470"/>
      <c r="BP17" s="470"/>
      <c r="BQ17" s="470"/>
      <c r="BR17" s="470"/>
      <c r="BS17" s="470"/>
      <c r="BT17" s="470"/>
      <c r="BU17" s="471"/>
      <c r="BV17" s="469">
        <v>1694789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161</v>
      </c>
      <c r="C18" s="512"/>
      <c r="D18" s="512"/>
      <c r="E18" s="584"/>
      <c r="F18" s="584"/>
      <c r="G18" s="584"/>
      <c r="H18" s="584"/>
      <c r="I18" s="584"/>
      <c r="J18" s="584"/>
      <c r="K18" s="584"/>
      <c r="L18" s="585">
        <v>36.14</v>
      </c>
      <c r="M18" s="585"/>
      <c r="N18" s="585"/>
      <c r="O18" s="585"/>
      <c r="P18" s="585"/>
      <c r="Q18" s="585"/>
      <c r="R18" s="586"/>
      <c r="S18" s="586"/>
      <c r="T18" s="586"/>
      <c r="U18" s="586"/>
      <c r="V18" s="587"/>
      <c r="W18" s="487"/>
      <c r="X18" s="488"/>
      <c r="Y18" s="488"/>
      <c r="Z18" s="488"/>
      <c r="AA18" s="488"/>
      <c r="AB18" s="479"/>
      <c r="AC18" s="588">
        <v>71</v>
      </c>
      <c r="AD18" s="589"/>
      <c r="AE18" s="589"/>
      <c r="AF18" s="589"/>
      <c r="AG18" s="590"/>
      <c r="AH18" s="588">
        <v>71</v>
      </c>
      <c r="AI18" s="589"/>
      <c r="AJ18" s="589"/>
      <c r="AK18" s="589"/>
      <c r="AL18" s="591"/>
      <c r="AM18" s="498"/>
      <c r="AN18" s="499"/>
      <c r="AO18" s="499"/>
      <c r="AP18" s="499"/>
      <c r="AQ18" s="499"/>
      <c r="AR18" s="499"/>
      <c r="AS18" s="499"/>
      <c r="AT18" s="500"/>
      <c r="AU18" s="501"/>
      <c r="AV18" s="502"/>
      <c r="AW18" s="502"/>
      <c r="AX18" s="502"/>
      <c r="AY18" s="503" t="s">
        <v>162</v>
      </c>
      <c r="AZ18" s="504"/>
      <c r="BA18" s="504"/>
      <c r="BB18" s="504"/>
      <c r="BC18" s="504"/>
      <c r="BD18" s="504"/>
      <c r="BE18" s="504"/>
      <c r="BF18" s="504"/>
      <c r="BG18" s="504"/>
      <c r="BH18" s="504"/>
      <c r="BI18" s="504"/>
      <c r="BJ18" s="504"/>
      <c r="BK18" s="504"/>
      <c r="BL18" s="504"/>
      <c r="BM18" s="505"/>
      <c r="BN18" s="469">
        <v>4786913</v>
      </c>
      <c r="BO18" s="470"/>
      <c r="BP18" s="470"/>
      <c r="BQ18" s="470"/>
      <c r="BR18" s="470"/>
      <c r="BS18" s="470"/>
      <c r="BT18" s="470"/>
      <c r="BU18" s="471"/>
      <c r="BV18" s="469">
        <v>4809460</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163</v>
      </c>
      <c r="C19" s="512"/>
      <c r="D19" s="512"/>
      <c r="E19" s="584"/>
      <c r="F19" s="584"/>
      <c r="G19" s="584"/>
      <c r="H19" s="584"/>
      <c r="I19" s="584"/>
      <c r="J19" s="584"/>
      <c r="K19" s="584"/>
      <c r="L19" s="592">
        <v>420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164</v>
      </c>
      <c r="AZ19" s="504"/>
      <c r="BA19" s="504"/>
      <c r="BB19" s="504"/>
      <c r="BC19" s="504"/>
      <c r="BD19" s="504"/>
      <c r="BE19" s="504"/>
      <c r="BF19" s="504"/>
      <c r="BG19" s="504"/>
      <c r="BH19" s="504"/>
      <c r="BI19" s="504"/>
      <c r="BJ19" s="504"/>
      <c r="BK19" s="504"/>
      <c r="BL19" s="504"/>
      <c r="BM19" s="505"/>
      <c r="BN19" s="469">
        <v>5979900</v>
      </c>
      <c r="BO19" s="470"/>
      <c r="BP19" s="470"/>
      <c r="BQ19" s="470"/>
      <c r="BR19" s="470"/>
      <c r="BS19" s="470"/>
      <c r="BT19" s="470"/>
      <c r="BU19" s="471"/>
      <c r="BV19" s="469">
        <v>6297506</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165</v>
      </c>
      <c r="C20" s="512"/>
      <c r="D20" s="512"/>
      <c r="E20" s="584"/>
      <c r="F20" s="584"/>
      <c r="G20" s="584"/>
      <c r="H20" s="584"/>
      <c r="I20" s="584"/>
      <c r="J20" s="584"/>
      <c r="K20" s="584"/>
      <c r="L20" s="592">
        <v>6921</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166</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167</v>
      </c>
      <c r="C22" s="607"/>
      <c r="D22" s="608"/>
      <c r="E22" s="481" t="s">
        <v>1</v>
      </c>
      <c r="F22" s="486"/>
      <c r="G22" s="486"/>
      <c r="H22" s="486"/>
      <c r="I22" s="486"/>
      <c r="J22" s="486"/>
      <c r="K22" s="476"/>
      <c r="L22" s="481" t="s">
        <v>168</v>
      </c>
      <c r="M22" s="486"/>
      <c r="N22" s="486"/>
      <c r="O22" s="486"/>
      <c r="P22" s="476"/>
      <c r="Q22" s="615" t="s">
        <v>169</v>
      </c>
      <c r="R22" s="616"/>
      <c r="S22" s="616"/>
      <c r="T22" s="616"/>
      <c r="U22" s="616"/>
      <c r="V22" s="617"/>
      <c r="W22" s="621" t="s">
        <v>170</v>
      </c>
      <c r="X22" s="607"/>
      <c r="Y22" s="608"/>
      <c r="Z22" s="481" t="s">
        <v>1</v>
      </c>
      <c r="AA22" s="486"/>
      <c r="AB22" s="486"/>
      <c r="AC22" s="486"/>
      <c r="AD22" s="486"/>
      <c r="AE22" s="486"/>
      <c r="AF22" s="486"/>
      <c r="AG22" s="476"/>
      <c r="AH22" s="634" t="s">
        <v>171</v>
      </c>
      <c r="AI22" s="486"/>
      <c r="AJ22" s="486"/>
      <c r="AK22" s="486"/>
      <c r="AL22" s="476"/>
      <c r="AM22" s="634" t="s">
        <v>172</v>
      </c>
      <c r="AN22" s="635"/>
      <c r="AO22" s="635"/>
      <c r="AP22" s="635"/>
      <c r="AQ22" s="635"/>
      <c r="AR22" s="636"/>
      <c r="AS22" s="615" t="s">
        <v>169</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173</v>
      </c>
      <c r="AZ23" s="430"/>
      <c r="BA23" s="430"/>
      <c r="BB23" s="430"/>
      <c r="BC23" s="430"/>
      <c r="BD23" s="430"/>
      <c r="BE23" s="430"/>
      <c r="BF23" s="430"/>
      <c r="BG23" s="430"/>
      <c r="BH23" s="430"/>
      <c r="BI23" s="430"/>
      <c r="BJ23" s="430"/>
      <c r="BK23" s="430"/>
      <c r="BL23" s="430"/>
      <c r="BM23" s="431"/>
      <c r="BN23" s="469">
        <v>13923009</v>
      </c>
      <c r="BO23" s="470"/>
      <c r="BP23" s="470"/>
      <c r="BQ23" s="470"/>
      <c r="BR23" s="470"/>
      <c r="BS23" s="470"/>
      <c r="BT23" s="470"/>
      <c r="BU23" s="471"/>
      <c r="BV23" s="469">
        <v>14173662</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174</v>
      </c>
      <c r="F24" s="499"/>
      <c r="G24" s="499"/>
      <c r="H24" s="499"/>
      <c r="I24" s="499"/>
      <c r="J24" s="499"/>
      <c r="K24" s="500"/>
      <c r="L24" s="520">
        <v>1</v>
      </c>
      <c r="M24" s="521"/>
      <c r="N24" s="521"/>
      <c r="O24" s="521"/>
      <c r="P24" s="563"/>
      <c r="Q24" s="520">
        <v>7050</v>
      </c>
      <c r="R24" s="521"/>
      <c r="S24" s="521"/>
      <c r="T24" s="521"/>
      <c r="U24" s="521"/>
      <c r="V24" s="563"/>
      <c r="W24" s="622"/>
      <c r="X24" s="610"/>
      <c r="Y24" s="611"/>
      <c r="Z24" s="519" t="s">
        <v>175</v>
      </c>
      <c r="AA24" s="499"/>
      <c r="AB24" s="499"/>
      <c r="AC24" s="499"/>
      <c r="AD24" s="499"/>
      <c r="AE24" s="499"/>
      <c r="AF24" s="499"/>
      <c r="AG24" s="500"/>
      <c r="AH24" s="520">
        <v>197</v>
      </c>
      <c r="AI24" s="521"/>
      <c r="AJ24" s="521"/>
      <c r="AK24" s="521"/>
      <c r="AL24" s="563"/>
      <c r="AM24" s="520">
        <v>579377</v>
      </c>
      <c r="AN24" s="521"/>
      <c r="AO24" s="521"/>
      <c r="AP24" s="521"/>
      <c r="AQ24" s="521"/>
      <c r="AR24" s="563"/>
      <c r="AS24" s="520">
        <v>2941</v>
      </c>
      <c r="AT24" s="521"/>
      <c r="AU24" s="521"/>
      <c r="AV24" s="521"/>
      <c r="AW24" s="521"/>
      <c r="AX24" s="522"/>
      <c r="AY24" s="642" t="s">
        <v>176</v>
      </c>
      <c r="AZ24" s="643"/>
      <c r="BA24" s="643"/>
      <c r="BB24" s="643"/>
      <c r="BC24" s="643"/>
      <c r="BD24" s="643"/>
      <c r="BE24" s="643"/>
      <c r="BF24" s="643"/>
      <c r="BG24" s="643"/>
      <c r="BH24" s="643"/>
      <c r="BI24" s="643"/>
      <c r="BJ24" s="643"/>
      <c r="BK24" s="643"/>
      <c r="BL24" s="643"/>
      <c r="BM24" s="644"/>
      <c r="BN24" s="469">
        <v>13098458</v>
      </c>
      <c r="BO24" s="470"/>
      <c r="BP24" s="470"/>
      <c r="BQ24" s="470"/>
      <c r="BR24" s="470"/>
      <c r="BS24" s="470"/>
      <c r="BT24" s="470"/>
      <c r="BU24" s="471"/>
      <c r="BV24" s="469">
        <v>13303573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177</v>
      </c>
      <c r="F25" s="499"/>
      <c r="G25" s="499"/>
      <c r="H25" s="499"/>
      <c r="I25" s="499"/>
      <c r="J25" s="499"/>
      <c r="K25" s="500"/>
      <c r="L25" s="520">
        <v>1</v>
      </c>
      <c r="M25" s="521"/>
      <c r="N25" s="521"/>
      <c r="O25" s="521"/>
      <c r="P25" s="563"/>
      <c r="Q25" s="520">
        <v>5720</v>
      </c>
      <c r="R25" s="521"/>
      <c r="S25" s="521"/>
      <c r="T25" s="521"/>
      <c r="U25" s="521"/>
      <c r="V25" s="563"/>
      <c r="W25" s="622"/>
      <c r="X25" s="610"/>
      <c r="Y25" s="611"/>
      <c r="Z25" s="519" t="s">
        <v>178</v>
      </c>
      <c r="AA25" s="499"/>
      <c r="AB25" s="499"/>
      <c r="AC25" s="499"/>
      <c r="AD25" s="499"/>
      <c r="AE25" s="499"/>
      <c r="AF25" s="499"/>
      <c r="AG25" s="500"/>
      <c r="AH25" s="520" t="s">
        <v>179</v>
      </c>
      <c r="AI25" s="521"/>
      <c r="AJ25" s="521"/>
      <c r="AK25" s="521"/>
      <c r="AL25" s="563"/>
      <c r="AM25" s="520" t="s">
        <v>131</v>
      </c>
      <c r="AN25" s="521"/>
      <c r="AO25" s="521"/>
      <c r="AP25" s="521"/>
      <c r="AQ25" s="521"/>
      <c r="AR25" s="563"/>
      <c r="AS25" s="520" t="s">
        <v>180</v>
      </c>
      <c r="AT25" s="521"/>
      <c r="AU25" s="521"/>
      <c r="AV25" s="521"/>
      <c r="AW25" s="521"/>
      <c r="AX25" s="522"/>
      <c r="AY25" s="429" t="s">
        <v>181</v>
      </c>
      <c r="AZ25" s="430"/>
      <c r="BA25" s="430"/>
      <c r="BB25" s="430"/>
      <c r="BC25" s="430"/>
      <c r="BD25" s="430"/>
      <c r="BE25" s="430"/>
      <c r="BF25" s="430"/>
      <c r="BG25" s="430"/>
      <c r="BH25" s="430"/>
      <c r="BI25" s="430"/>
      <c r="BJ25" s="430"/>
      <c r="BK25" s="430"/>
      <c r="BL25" s="430"/>
      <c r="BM25" s="431"/>
      <c r="BN25" s="432">
        <v>897924</v>
      </c>
      <c r="BO25" s="433"/>
      <c r="BP25" s="433"/>
      <c r="BQ25" s="433"/>
      <c r="BR25" s="433"/>
      <c r="BS25" s="433"/>
      <c r="BT25" s="433"/>
      <c r="BU25" s="434"/>
      <c r="BV25" s="432">
        <v>571127</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182</v>
      </c>
      <c r="F26" s="499"/>
      <c r="G26" s="499"/>
      <c r="H26" s="499"/>
      <c r="I26" s="499"/>
      <c r="J26" s="499"/>
      <c r="K26" s="500"/>
      <c r="L26" s="520">
        <v>1</v>
      </c>
      <c r="M26" s="521"/>
      <c r="N26" s="521"/>
      <c r="O26" s="521"/>
      <c r="P26" s="563"/>
      <c r="Q26" s="520">
        <v>5150</v>
      </c>
      <c r="R26" s="521"/>
      <c r="S26" s="521"/>
      <c r="T26" s="521"/>
      <c r="U26" s="521"/>
      <c r="V26" s="563"/>
      <c r="W26" s="622"/>
      <c r="X26" s="610"/>
      <c r="Y26" s="611"/>
      <c r="Z26" s="519" t="s">
        <v>183</v>
      </c>
      <c r="AA26" s="632"/>
      <c r="AB26" s="632"/>
      <c r="AC26" s="632"/>
      <c r="AD26" s="632"/>
      <c r="AE26" s="632"/>
      <c r="AF26" s="632"/>
      <c r="AG26" s="633"/>
      <c r="AH26" s="520">
        <v>10</v>
      </c>
      <c r="AI26" s="521"/>
      <c r="AJ26" s="521"/>
      <c r="AK26" s="521"/>
      <c r="AL26" s="563"/>
      <c r="AM26" s="520">
        <v>31570</v>
      </c>
      <c r="AN26" s="521"/>
      <c r="AO26" s="521"/>
      <c r="AP26" s="521"/>
      <c r="AQ26" s="521"/>
      <c r="AR26" s="563"/>
      <c r="AS26" s="520">
        <v>3157</v>
      </c>
      <c r="AT26" s="521"/>
      <c r="AU26" s="521"/>
      <c r="AV26" s="521"/>
      <c r="AW26" s="521"/>
      <c r="AX26" s="522"/>
      <c r="AY26" s="472" t="s">
        <v>184</v>
      </c>
      <c r="AZ26" s="473"/>
      <c r="BA26" s="473"/>
      <c r="BB26" s="473"/>
      <c r="BC26" s="473"/>
      <c r="BD26" s="473"/>
      <c r="BE26" s="473"/>
      <c r="BF26" s="473"/>
      <c r="BG26" s="473"/>
      <c r="BH26" s="473"/>
      <c r="BI26" s="473"/>
      <c r="BJ26" s="473"/>
      <c r="BK26" s="473"/>
      <c r="BL26" s="473"/>
      <c r="BM26" s="474"/>
      <c r="BN26" s="469" t="s">
        <v>132</v>
      </c>
      <c r="BO26" s="470"/>
      <c r="BP26" s="470"/>
      <c r="BQ26" s="470"/>
      <c r="BR26" s="470"/>
      <c r="BS26" s="470"/>
      <c r="BT26" s="470"/>
      <c r="BU26" s="471"/>
      <c r="BV26" s="469" t="s">
        <v>132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185</v>
      </c>
      <c r="F27" s="499"/>
      <c r="G27" s="499"/>
      <c r="H27" s="499"/>
      <c r="I27" s="499"/>
      <c r="J27" s="499"/>
      <c r="K27" s="500"/>
      <c r="L27" s="520">
        <v>1</v>
      </c>
      <c r="M27" s="521"/>
      <c r="N27" s="521"/>
      <c r="O27" s="521"/>
      <c r="P27" s="563"/>
      <c r="Q27" s="520">
        <v>2985</v>
      </c>
      <c r="R27" s="521"/>
      <c r="S27" s="521"/>
      <c r="T27" s="521"/>
      <c r="U27" s="521"/>
      <c r="V27" s="563"/>
      <c r="W27" s="622"/>
      <c r="X27" s="610"/>
      <c r="Y27" s="611"/>
      <c r="Z27" s="519" t="s">
        <v>186</v>
      </c>
      <c r="AA27" s="499"/>
      <c r="AB27" s="499"/>
      <c r="AC27" s="499"/>
      <c r="AD27" s="499"/>
      <c r="AE27" s="499"/>
      <c r="AF27" s="499"/>
      <c r="AG27" s="500"/>
      <c r="AH27" s="520">
        <v>6</v>
      </c>
      <c r="AI27" s="521"/>
      <c r="AJ27" s="521"/>
      <c r="AK27" s="521"/>
      <c r="AL27" s="563"/>
      <c r="AM27" s="520">
        <v>16554</v>
      </c>
      <c r="AN27" s="521"/>
      <c r="AO27" s="521"/>
      <c r="AP27" s="521"/>
      <c r="AQ27" s="521"/>
      <c r="AR27" s="563"/>
      <c r="AS27" s="520">
        <v>2759</v>
      </c>
      <c r="AT27" s="521"/>
      <c r="AU27" s="521"/>
      <c r="AV27" s="521"/>
      <c r="AW27" s="521"/>
      <c r="AX27" s="522"/>
      <c r="AY27" s="564" t="s">
        <v>187</v>
      </c>
      <c r="AZ27" s="565"/>
      <c r="BA27" s="565"/>
      <c r="BB27" s="565"/>
      <c r="BC27" s="565"/>
      <c r="BD27" s="565"/>
      <c r="BE27" s="565"/>
      <c r="BF27" s="565"/>
      <c r="BG27" s="565"/>
      <c r="BH27" s="565"/>
      <c r="BI27" s="565"/>
      <c r="BJ27" s="565"/>
      <c r="BK27" s="565"/>
      <c r="BL27" s="565"/>
      <c r="BM27" s="566"/>
      <c r="BN27" s="645" t="s">
        <v>179</v>
      </c>
      <c r="BO27" s="646"/>
      <c r="BP27" s="646"/>
      <c r="BQ27" s="646"/>
      <c r="BR27" s="646"/>
      <c r="BS27" s="646"/>
      <c r="BT27" s="646"/>
      <c r="BU27" s="647"/>
      <c r="BV27" s="645" t="s">
        <v>180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188</v>
      </c>
      <c r="F28" s="499"/>
      <c r="G28" s="499"/>
      <c r="H28" s="499"/>
      <c r="I28" s="499"/>
      <c r="J28" s="499"/>
      <c r="K28" s="500"/>
      <c r="L28" s="520">
        <v>1</v>
      </c>
      <c r="M28" s="521"/>
      <c r="N28" s="521"/>
      <c r="O28" s="521"/>
      <c r="P28" s="563"/>
      <c r="Q28" s="520">
        <v>2643</v>
      </c>
      <c r="R28" s="521"/>
      <c r="S28" s="521"/>
      <c r="T28" s="521"/>
      <c r="U28" s="521"/>
      <c r="V28" s="563"/>
      <c r="W28" s="622"/>
      <c r="X28" s="610"/>
      <c r="Y28" s="611"/>
      <c r="Z28" s="519" t="s">
        <v>189</v>
      </c>
      <c r="AA28" s="499"/>
      <c r="AB28" s="499"/>
      <c r="AC28" s="499"/>
      <c r="AD28" s="499"/>
      <c r="AE28" s="499"/>
      <c r="AF28" s="499"/>
      <c r="AG28" s="500"/>
      <c r="AH28" s="520" t="s">
        <v>132</v>
      </c>
      <c r="AI28" s="521"/>
      <c r="AJ28" s="521"/>
      <c r="AK28" s="521"/>
      <c r="AL28" s="563"/>
      <c r="AM28" s="520" t="s">
        <v>141</v>
      </c>
      <c r="AN28" s="521"/>
      <c r="AO28" s="521"/>
      <c r="AP28" s="521"/>
      <c r="AQ28" s="521"/>
      <c r="AR28" s="563"/>
      <c r="AS28" s="520" t="s">
        <v>190</v>
      </c>
      <c r="AT28" s="521"/>
      <c r="AU28" s="521"/>
      <c r="AV28" s="521"/>
      <c r="AW28" s="521"/>
      <c r="AX28" s="522"/>
      <c r="AY28" s="648" t="s">
        <v>191</v>
      </c>
      <c r="AZ28" s="649"/>
      <c r="BA28" s="649"/>
      <c r="BB28" s="650"/>
      <c r="BC28" s="429" t="s">
        <v>48</v>
      </c>
      <c r="BD28" s="430"/>
      <c r="BE28" s="430"/>
      <c r="BF28" s="430"/>
      <c r="BG28" s="430"/>
      <c r="BH28" s="430"/>
      <c r="BI28" s="430"/>
      <c r="BJ28" s="430"/>
      <c r="BK28" s="430"/>
      <c r="BL28" s="430"/>
      <c r="BM28" s="431"/>
      <c r="BN28" s="432">
        <v>1276839</v>
      </c>
      <c r="BO28" s="433"/>
      <c r="BP28" s="433"/>
      <c r="BQ28" s="433"/>
      <c r="BR28" s="433"/>
      <c r="BS28" s="433"/>
      <c r="BT28" s="433"/>
      <c r="BU28" s="434"/>
      <c r="BV28" s="432">
        <v>1054409</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192</v>
      </c>
      <c r="F29" s="499"/>
      <c r="G29" s="499"/>
      <c r="H29" s="499"/>
      <c r="I29" s="499"/>
      <c r="J29" s="499"/>
      <c r="K29" s="500"/>
      <c r="L29" s="520">
        <v>14</v>
      </c>
      <c r="M29" s="521"/>
      <c r="N29" s="521"/>
      <c r="O29" s="521"/>
      <c r="P29" s="563"/>
      <c r="Q29" s="520">
        <v>2450</v>
      </c>
      <c r="R29" s="521"/>
      <c r="S29" s="521"/>
      <c r="T29" s="521"/>
      <c r="U29" s="521"/>
      <c r="V29" s="563"/>
      <c r="W29" s="623"/>
      <c r="X29" s="624"/>
      <c r="Y29" s="625"/>
      <c r="Z29" s="519" t="s">
        <v>193</v>
      </c>
      <c r="AA29" s="499"/>
      <c r="AB29" s="499"/>
      <c r="AC29" s="499"/>
      <c r="AD29" s="499"/>
      <c r="AE29" s="499"/>
      <c r="AF29" s="499"/>
      <c r="AG29" s="500"/>
      <c r="AH29" s="520">
        <v>203</v>
      </c>
      <c r="AI29" s="521"/>
      <c r="AJ29" s="521"/>
      <c r="AK29" s="521"/>
      <c r="AL29" s="563"/>
      <c r="AM29" s="520">
        <v>595931</v>
      </c>
      <c r="AN29" s="521"/>
      <c r="AO29" s="521"/>
      <c r="AP29" s="521"/>
      <c r="AQ29" s="521"/>
      <c r="AR29" s="563"/>
      <c r="AS29" s="520">
        <v>2936</v>
      </c>
      <c r="AT29" s="521"/>
      <c r="AU29" s="521"/>
      <c r="AV29" s="521"/>
      <c r="AW29" s="521"/>
      <c r="AX29" s="522"/>
      <c r="AY29" s="651"/>
      <c r="AZ29" s="652"/>
      <c r="BA29" s="652"/>
      <c r="BB29" s="653"/>
      <c r="BC29" s="503" t="s">
        <v>194</v>
      </c>
      <c r="BD29" s="504"/>
      <c r="BE29" s="504"/>
      <c r="BF29" s="504"/>
      <c r="BG29" s="504"/>
      <c r="BH29" s="504"/>
      <c r="BI29" s="504"/>
      <c r="BJ29" s="504"/>
      <c r="BK29" s="504"/>
      <c r="BL29" s="504"/>
      <c r="BM29" s="505"/>
      <c r="BN29" s="469">
        <v>299367</v>
      </c>
      <c r="BO29" s="470"/>
      <c r="BP29" s="470"/>
      <c r="BQ29" s="470"/>
      <c r="BR29" s="470"/>
      <c r="BS29" s="470"/>
      <c r="BT29" s="470"/>
      <c r="BU29" s="471"/>
      <c r="BV29" s="469">
        <v>299357</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195</v>
      </c>
      <c r="X30" s="630"/>
      <c r="Y30" s="630"/>
      <c r="Z30" s="630"/>
      <c r="AA30" s="630"/>
      <c r="AB30" s="630"/>
      <c r="AC30" s="630"/>
      <c r="AD30" s="630"/>
      <c r="AE30" s="630"/>
      <c r="AF30" s="630"/>
      <c r="AG30" s="631"/>
      <c r="AH30" s="588">
        <v>94.2</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1528839</v>
      </c>
      <c r="BO30" s="646"/>
      <c r="BP30" s="646"/>
      <c r="BQ30" s="646"/>
      <c r="BR30" s="646"/>
      <c r="BS30" s="646"/>
      <c r="BT30" s="646"/>
      <c r="BU30" s="647"/>
      <c r="BV30" s="645">
        <v>1410673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196</v>
      </c>
      <c r="D32" s="214"/>
      <c r="E32" s="214"/>
      <c r="F32" s="211"/>
      <c r="G32" s="211"/>
      <c r="H32" s="211"/>
      <c r="I32" s="211"/>
      <c r="J32" s="211"/>
      <c r="K32" s="211"/>
      <c r="L32" s="211"/>
      <c r="M32" s="211"/>
      <c r="N32" s="211"/>
      <c r="O32" s="211"/>
      <c r="P32" s="211"/>
      <c r="Q32" s="211"/>
      <c r="R32" s="211"/>
      <c r="S32" s="211"/>
      <c r="T32" s="211"/>
      <c r="U32" s="211" t="s">
        <v>197</v>
      </c>
      <c r="V32" s="211"/>
      <c r="W32" s="211"/>
      <c r="X32" s="211"/>
      <c r="Y32" s="211"/>
      <c r="Z32" s="211"/>
      <c r="AA32" s="211"/>
      <c r="AB32" s="211"/>
      <c r="AC32" s="211"/>
      <c r="AD32" s="211"/>
      <c r="AE32" s="211"/>
      <c r="AF32" s="211"/>
      <c r="AG32" s="211"/>
      <c r="AH32" s="211"/>
      <c r="AI32" s="211"/>
      <c r="AJ32" s="211"/>
      <c r="AK32" s="211"/>
      <c r="AL32" s="211"/>
      <c r="AM32" s="215" t="s">
        <v>198</v>
      </c>
      <c r="AN32" s="211"/>
      <c r="AO32" s="211"/>
      <c r="AP32" s="211"/>
      <c r="AQ32" s="211"/>
      <c r="AR32" s="211"/>
      <c r="AS32" s="215"/>
      <c r="AT32" s="215"/>
      <c r="AU32" s="215"/>
      <c r="AV32" s="215"/>
      <c r="AW32" s="215"/>
      <c r="AX32" s="215"/>
      <c r="AY32" s="215"/>
      <c r="AZ32" s="215"/>
      <c r="BA32" s="215"/>
      <c r="BB32" s="211"/>
      <c r="BC32" s="215"/>
      <c r="BD32" s="211"/>
      <c r="BE32" s="215" t="s">
        <v>199</v>
      </c>
      <c r="BF32" s="211"/>
      <c r="BG32" s="211"/>
      <c r="BH32" s="211"/>
      <c r="BI32" s="211"/>
      <c r="BJ32" s="215"/>
      <c r="BK32" s="215"/>
      <c r="BL32" s="215"/>
      <c r="BM32" s="215"/>
      <c r="BN32" s="215"/>
      <c r="BO32" s="215"/>
      <c r="BP32" s="215"/>
      <c r="BQ32" s="215"/>
      <c r="BR32" s="211"/>
      <c r="BS32" s="211"/>
      <c r="BT32" s="211"/>
      <c r="BU32" s="211"/>
      <c r="BV32" s="211"/>
      <c r="BW32" s="211" t="s">
        <v>200</v>
      </c>
      <c r="BX32" s="211"/>
      <c r="BY32" s="211"/>
      <c r="BZ32" s="211"/>
      <c r="CA32" s="211"/>
      <c r="CB32" s="215"/>
      <c r="CC32" s="215"/>
      <c r="CD32" s="215"/>
      <c r="CE32" s="215"/>
      <c r="CF32" s="215"/>
      <c r="CG32" s="215"/>
      <c r="CH32" s="215"/>
      <c r="CI32" s="215"/>
      <c r="CJ32" s="215"/>
      <c r="CK32" s="215"/>
      <c r="CL32" s="215"/>
      <c r="CM32" s="215"/>
      <c r="CN32" s="215"/>
      <c r="CO32" s="215" t="s">
        <v>201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202</v>
      </c>
      <c r="D33" s="493"/>
      <c r="E33" s="458" t="s">
        <v>203</v>
      </c>
      <c r="F33" s="458"/>
      <c r="G33" s="458"/>
      <c r="H33" s="458"/>
      <c r="I33" s="458"/>
      <c r="J33" s="458"/>
      <c r="K33" s="458"/>
      <c r="L33" s="458"/>
      <c r="M33" s="458"/>
      <c r="N33" s="458"/>
      <c r="O33" s="458"/>
      <c r="P33" s="458"/>
      <c r="Q33" s="458"/>
      <c r="R33" s="458"/>
      <c r="S33" s="458"/>
      <c r="T33" s="216"/>
      <c r="U33" s="493" t="s">
        <v>204</v>
      </c>
      <c r="V33" s="493"/>
      <c r="W33" s="458" t="s">
        <v>205</v>
      </c>
      <c r="X33" s="458"/>
      <c r="Y33" s="458"/>
      <c r="Z33" s="458"/>
      <c r="AA33" s="458"/>
      <c r="AB33" s="458"/>
      <c r="AC33" s="458"/>
      <c r="AD33" s="458"/>
      <c r="AE33" s="458"/>
      <c r="AF33" s="458"/>
      <c r="AG33" s="458"/>
      <c r="AH33" s="458"/>
      <c r="AI33" s="458"/>
      <c r="AJ33" s="458"/>
      <c r="AK33" s="458"/>
      <c r="AL33" s="216"/>
      <c r="AM33" s="493" t="s">
        <v>204</v>
      </c>
      <c r="AN33" s="493"/>
      <c r="AO33" s="458" t="s">
        <v>206</v>
      </c>
      <c r="AP33" s="458"/>
      <c r="AQ33" s="458"/>
      <c r="AR33" s="458"/>
      <c r="AS33" s="458"/>
      <c r="AT33" s="458"/>
      <c r="AU33" s="458"/>
      <c r="AV33" s="458"/>
      <c r="AW33" s="458"/>
      <c r="AX33" s="458"/>
      <c r="AY33" s="458"/>
      <c r="AZ33" s="458"/>
      <c r="BA33" s="458"/>
      <c r="BB33" s="458"/>
      <c r="BC33" s="458"/>
      <c r="BD33" s="217"/>
      <c r="BE33" s="458" t="s">
        <v>207</v>
      </c>
      <c r="BF33" s="458"/>
      <c r="BG33" s="458" t="s">
        <v>208</v>
      </c>
      <c r="BH33" s="458"/>
      <c r="BI33" s="458"/>
      <c r="BJ33" s="458"/>
      <c r="BK33" s="458"/>
      <c r="BL33" s="458"/>
      <c r="BM33" s="458"/>
      <c r="BN33" s="458"/>
      <c r="BO33" s="458"/>
      <c r="BP33" s="458"/>
      <c r="BQ33" s="458"/>
      <c r="BR33" s="458"/>
      <c r="BS33" s="458"/>
      <c r="BT33" s="458"/>
      <c r="BU33" s="458"/>
      <c r="BV33" s="217"/>
      <c r="BW33" s="493" t="s">
        <v>207</v>
      </c>
      <c r="BX33" s="493"/>
      <c r="BY33" s="458" t="s">
        <v>209</v>
      </c>
      <c r="BZ33" s="458"/>
      <c r="CA33" s="458"/>
      <c r="CB33" s="458"/>
      <c r="CC33" s="458"/>
      <c r="CD33" s="458"/>
      <c r="CE33" s="458"/>
      <c r="CF33" s="458"/>
      <c r="CG33" s="458"/>
      <c r="CH33" s="458"/>
      <c r="CI33" s="458"/>
      <c r="CJ33" s="458"/>
      <c r="CK33" s="458"/>
      <c r="CL33" s="458"/>
      <c r="CM33" s="458"/>
      <c r="CN33" s="216"/>
      <c r="CO33" s="493" t="s">
        <v>210</v>
      </c>
      <c r="CP33" s="493"/>
      <c r="CQ33" s="458" t="s">
        <v>211</v>
      </c>
      <c r="CR33" s="458"/>
      <c r="CS33" s="458"/>
      <c r="CT33" s="458"/>
      <c r="CU33" s="458"/>
      <c r="CV33" s="458"/>
      <c r="CW33" s="458"/>
      <c r="CX33" s="458"/>
      <c r="CY33" s="458"/>
      <c r="CZ33" s="458"/>
      <c r="DA33" s="458"/>
      <c r="DB33" s="458"/>
      <c r="DC33" s="458"/>
      <c r="DD33" s="458"/>
      <c r="DE33" s="458"/>
      <c r="DF33" s="216"/>
      <c r="DG33" s="657" t="s">
        <v>212</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国民健康保険事業勘定特別会計</v>
      </c>
      <c r="X34" s="659"/>
      <c r="Y34" s="659"/>
      <c r="Z34" s="659"/>
      <c r="AA34" s="659"/>
      <c r="AB34" s="659"/>
      <c r="AC34" s="659"/>
      <c r="AD34" s="659"/>
      <c r="AE34" s="659"/>
      <c r="AF34" s="659"/>
      <c r="AG34" s="659"/>
      <c r="AH34" s="659"/>
      <c r="AI34" s="659"/>
      <c r="AJ34" s="659"/>
      <c r="AK34" s="659"/>
      <c r="AL34" s="214"/>
      <c r="AM34" s="658" t="str">
        <f>IF(AO34="","",MAX(C34:D43,U34:V43)+1)</f>
        <v/>
      </c>
      <c r="AN34" s="658"/>
      <c r="AO34" s="659"/>
      <c r="AP34" s="659"/>
      <c r="AQ34" s="659"/>
      <c r="AR34" s="659"/>
      <c r="AS34" s="659"/>
      <c r="AT34" s="659"/>
      <c r="AU34" s="659"/>
      <c r="AV34" s="659"/>
      <c r="AW34" s="659"/>
      <c r="AX34" s="659"/>
      <c r="AY34" s="659"/>
      <c r="AZ34" s="659"/>
      <c r="BA34" s="659"/>
      <c r="BB34" s="659"/>
      <c r="BC34" s="659"/>
      <c r="BD34" s="214"/>
      <c r="BE34" s="658" t="str">
        <f>IF(BG34="","",MAX(C34:D43,U34:V43,AM34:AN43)+1)</f>
        <v/>
      </c>
      <c r="BF34" s="658"/>
      <c r="BG34" s="659"/>
      <c r="BH34" s="659"/>
      <c r="BI34" s="659"/>
      <c r="BJ34" s="659"/>
      <c r="BK34" s="659"/>
      <c r="BL34" s="659"/>
      <c r="BM34" s="659"/>
      <c r="BN34" s="659"/>
      <c r="BO34" s="659"/>
      <c r="BP34" s="659"/>
      <c r="BQ34" s="659"/>
      <c r="BR34" s="659"/>
      <c r="BS34" s="659"/>
      <c r="BT34" s="659"/>
      <c r="BU34" s="659"/>
      <c r="BV34" s="214"/>
      <c r="BW34" s="658">
        <f>IF(BY34="","",MAX(C34:D43,U34:V43,AM34:AN43,BE34:BF43)+1)</f>
        <v>6</v>
      </c>
      <c r="BX34" s="658"/>
      <c r="BY34" s="659" t="str">
        <f>IF('各会計、関係団体の財政状況及び健全化判断比率'!B68="","",'各会計、関係団体の財政状況及び健全化判断比率'!B68)</f>
        <v>福岡県市町村消防団員等公務災害補償組合（一般会計）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16</v>
      </c>
      <c r="CP34" s="658"/>
      <c r="CQ34" s="659" t="str">
        <f>IF('各会計、関係団体の財政状況及び健全化判断比率'!BS7="","",'各会計、関係団体の財政状況及び健全化判断比率'!BS7)</f>
        <v>川崎町立病院</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〇</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学校給食センター特別会計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後期高齢者医療特別会計</v>
      </c>
      <c r="X35" s="659"/>
      <c r="Y35" s="659"/>
      <c r="Z35" s="659"/>
      <c r="AA35" s="659"/>
      <c r="AB35" s="659"/>
      <c r="AC35" s="659"/>
      <c r="AD35" s="659"/>
      <c r="AE35" s="659"/>
      <c r="AF35" s="659"/>
      <c r="AG35" s="659"/>
      <c r="AH35" s="659"/>
      <c r="AI35" s="659"/>
      <c r="AJ35" s="659"/>
      <c r="AK35" s="659"/>
      <c r="AL35" s="214"/>
      <c r="AM35" s="658" t="str">
        <f t="shared" ref="AM35:AM43" si="0">IF(AO35="","",AM34+1)</f>
        <v/>
      </c>
      <c r="AN35" s="658"/>
      <c r="AO35" s="659"/>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7</v>
      </c>
      <c r="BX35" s="658"/>
      <c r="BY35" s="659" t="str">
        <f>IF('各会計、関係団体の財政状況及び健全化判断比率'!B69="","",'各会計、関係団体の財政状況及び健全化判断比率'!B69)</f>
        <v>福岡県市町村職員退職手当組合（一般会計）</v>
      </c>
      <c r="BZ35" s="659"/>
      <c r="CA35" s="659"/>
      <c r="CB35" s="659"/>
      <c r="CC35" s="659"/>
      <c r="CD35" s="659"/>
      <c r="CE35" s="659"/>
      <c r="CF35" s="659"/>
      <c r="CG35" s="659"/>
      <c r="CH35" s="659"/>
      <c r="CI35" s="659"/>
      <c r="CJ35" s="659"/>
      <c r="CK35" s="659"/>
      <c r="CL35" s="659"/>
      <c r="CM35" s="659"/>
      <c r="CN35" s="214"/>
      <c r="CO35" s="658">
        <f t="shared" ref="CO35:CO43" si="3">IF(CQ35="","",CO34+1)</f>
        <v>17</v>
      </c>
      <c r="CP35" s="658"/>
      <c r="CQ35" s="659" t="str">
        <f>IF('各会計、関係団体の財政状況及び健全化判断比率'!BS8="","",'各会計、関係団体の財政状況及び健全化判断比率'!BS8)</f>
        <v>川崎アグリ</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〇</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住宅新築資金等貸付事業特別会計</v>
      </c>
      <c r="F36" s="659"/>
      <c r="G36" s="659"/>
      <c r="H36" s="659"/>
      <c r="I36" s="659"/>
      <c r="J36" s="659"/>
      <c r="K36" s="659"/>
      <c r="L36" s="659"/>
      <c r="M36" s="659"/>
      <c r="N36" s="659"/>
      <c r="O36" s="659"/>
      <c r="P36" s="659"/>
      <c r="Q36" s="659"/>
      <c r="R36" s="659"/>
      <c r="S36" s="659"/>
      <c r="T36" s="214"/>
      <c r="U36" s="658" t="str">
        <f t="shared" ref="U36:U43" si="4">IF(W36="","",U35+1)</f>
        <v/>
      </c>
      <c r="V36" s="658"/>
      <c r="W36" s="659"/>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8</v>
      </c>
      <c r="BX36" s="658"/>
      <c r="BY36" s="659" t="str">
        <f>IF('各会計、関係団体の財政状況及び健全化判断比率'!B70="","",'各会計、関係団体の財政状況及び健全化判断比率'!B70)</f>
        <v>福岡県市町村職員退職手当組合（基金特別会計）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9</v>
      </c>
      <c r="BX37" s="658"/>
      <c r="BY37" s="659" t="str">
        <f>IF('各会計、関係団体の財政状況及び健全化判断比率'!B71="","",'各会計、関係団体の財政状況及び健全化判断比率'!B71)</f>
        <v>福岡県自治会館管理組合（一般会計）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10</v>
      </c>
      <c r="BX38" s="658"/>
      <c r="BY38" s="659" t="str">
        <f>IF('各会計、関係団体の財政状況及び健全化判断比率'!B72="","",'各会計、関係団体の財政状況及び健全化判断比率'!B72)</f>
        <v>福岡県田川地区消防組合（一般会計）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11</v>
      </c>
      <c r="BX39" s="658"/>
      <c r="BY39" s="659" t="str">
        <f>IF('各会計、関係団体の財政状況及び健全化判断比率'!B73="","",'各会計、関係団体の財政状況及び健全化判断比率'!B73)</f>
        <v>田川郡東部環境衛生施設組合（一般会計）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12</v>
      </c>
      <c r="BX40" s="658"/>
      <c r="BY40" s="659" t="str">
        <f>IF('各会計、関係団体の財政状況及び健全化判断比率'!B74="","",'各会計、関係団体の財政状況及び健全化判断比率'!B74)</f>
        <v>田川地区斎場組合（一般会計）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13</v>
      </c>
      <c r="BX41" s="658"/>
      <c r="BY41" s="659" t="str">
        <f>IF('各会計、関係団体の財政状況及び健全化判断比率'!B75="","",'各会計、関係団体の財政状況及び健全化判断比率'!B75)</f>
        <v>福岡県自治振興組合（一般会計）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14</v>
      </c>
      <c r="BX42" s="658"/>
      <c r="BY42" s="659" t="str">
        <f>IF('各会計、関係団体の財政状況及び健全化判断比率'!B76="","",'各会計、関係団体の財政状況及び健全化判断比率'!B76)</f>
        <v>福岡県自治振興組合（公文書館事業特別会計）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15</v>
      </c>
      <c r="BX43" s="658"/>
      <c r="BY43" s="659" t="str">
        <f>IF('各会計、関係団体の財政状況及び健全化判断比率'!B77="","",'各会計、関係団体の財政状況及び健全化判断比率'!B77)</f>
        <v>田川地区清掃施設組合（一般会計）</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213</v>
      </c>
      <c r="C46" s="186"/>
      <c r="D46" s="186"/>
      <c r="E46" s="186" t="s">
        <v>214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215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217</v>
      </c>
    </row>
    <row r="50" spans="5:5">
      <c r="E50" s="188" t="s">
        <v>218</v>
      </c>
    </row>
    <row r="51" spans="5:5">
      <c r="E51" s="188" t="s">
        <v>219</v>
      </c>
    </row>
    <row r="52" spans="5:5">
      <c r="E52" s="188" t="s">
        <v>220</v>
      </c>
    </row>
    <row r="53" spans="5:5"/>
    <row r="54" spans="5:5"/>
    <row r="55" spans="5:5"/>
    <row r="56" spans="5:5"/>
  </sheetData>
  <sheetProtection algorithmName="SHA-512" hashValue="HoImnRskG8T/tONCbia+MBCC/L7vQ0EXjW84vOEdpG+fd9oUm2Rd5LDHHrYJo+CIZ+1oUFk9owx0UvLE1wDUaw==" saltValue="wrIEbJIYexYaZjQ5cDe0JA=="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50" t="s">
        <v>571</v>
      </c>
      <c r="D34" s="1250"/>
      <c r="E34" s="1251"/>
      <c r="F34" s="32" t="s">
        <v>572</v>
      </c>
      <c r="G34" s="33" t="s">
        <v>573</v>
      </c>
      <c r="H34" s="33" t="s">
        <v>573</v>
      </c>
      <c r="I34" s="33" t="s">
        <v>574</v>
      </c>
      <c r="J34" s="34" t="s">
        <v>575</v>
      </c>
      <c r="K34" s="22"/>
      <c r="L34" s="22"/>
      <c r="M34" s="22"/>
      <c r="N34" s="22"/>
      <c r="O34" s="22"/>
      <c r="P34" s="22"/>
    </row>
    <row r="35" spans="1:16" ht="39" customHeight="1">
      <c r="A35" s="22"/>
      <c r="B35" s="35"/>
      <c r="C35" s="1244" t="s">
        <v>576</v>
      </c>
      <c r="D35" s="1245"/>
      <c r="E35" s="1246"/>
      <c r="F35" s="36" t="s">
        <v>577</v>
      </c>
      <c r="G35" s="37" t="s">
        <v>578</v>
      </c>
      <c r="H35" s="37" t="s">
        <v>579</v>
      </c>
      <c r="I35" s="37" t="s">
        <v>580</v>
      </c>
      <c r="J35" s="38" t="s">
        <v>581</v>
      </c>
      <c r="K35" s="22"/>
      <c r="L35" s="22"/>
      <c r="M35" s="22"/>
      <c r="N35" s="22"/>
      <c r="O35" s="22"/>
      <c r="P35" s="22"/>
    </row>
    <row r="36" spans="1:16" ht="39" customHeight="1">
      <c r="A36" s="22"/>
      <c r="B36" s="35"/>
      <c r="C36" s="1244" t="s">
        <v>582</v>
      </c>
      <c r="D36" s="1245"/>
      <c r="E36" s="1246"/>
      <c r="F36" s="36">
        <v>23.95</v>
      </c>
      <c r="G36" s="37">
        <v>22.44</v>
      </c>
      <c r="H36" s="37">
        <v>18.37</v>
      </c>
      <c r="I36" s="37">
        <v>11.71</v>
      </c>
      <c r="J36" s="38">
        <v>11.42</v>
      </c>
      <c r="K36" s="22"/>
      <c r="L36" s="22"/>
      <c r="M36" s="22"/>
      <c r="N36" s="22"/>
      <c r="O36" s="22"/>
      <c r="P36" s="22"/>
    </row>
    <row r="37" spans="1:16" ht="39" customHeight="1">
      <c r="A37" s="22"/>
      <c r="B37" s="35"/>
      <c r="C37" s="1244" t="s">
        <v>583</v>
      </c>
      <c r="D37" s="1245"/>
      <c r="E37" s="1246"/>
      <c r="F37" s="36" t="s">
        <v>584</v>
      </c>
      <c r="G37" s="37" t="s">
        <v>585</v>
      </c>
      <c r="H37" s="37" t="s">
        <v>586</v>
      </c>
      <c r="I37" s="37">
        <v>1.32</v>
      </c>
      <c r="J37" s="38">
        <v>0.31</v>
      </c>
      <c r="K37" s="22"/>
      <c r="L37" s="22"/>
      <c r="M37" s="22"/>
      <c r="N37" s="22"/>
      <c r="O37" s="22"/>
      <c r="P37" s="22"/>
    </row>
    <row r="38" spans="1:16" ht="39" customHeight="1">
      <c r="A38" s="22"/>
      <c r="B38" s="35"/>
      <c r="C38" s="1244" t="s">
        <v>587</v>
      </c>
      <c r="D38" s="1245"/>
      <c r="E38" s="1246"/>
      <c r="F38" s="36">
        <v>0.06</v>
      </c>
      <c r="G38" s="37">
        <v>0.06</v>
      </c>
      <c r="H38" s="37">
        <v>7.0000000000000007E-2</v>
      </c>
      <c r="I38" s="37">
        <v>7.0000000000000007E-2</v>
      </c>
      <c r="J38" s="38">
        <v>0.05</v>
      </c>
      <c r="K38" s="22"/>
      <c r="L38" s="22"/>
      <c r="M38" s="22"/>
      <c r="N38" s="22"/>
      <c r="O38" s="22"/>
      <c r="P38" s="22"/>
    </row>
    <row r="39" spans="1:16" ht="39" customHeight="1">
      <c r="A39" s="22"/>
      <c r="B39" s="35"/>
      <c r="C39" s="1244"/>
      <c r="D39" s="1245"/>
      <c r="E39" s="1246"/>
      <c r="F39" s="36"/>
      <c r="G39" s="37"/>
      <c r="H39" s="37"/>
      <c r="I39" s="37"/>
      <c r="J39" s="38"/>
      <c r="K39" s="22"/>
      <c r="L39" s="22"/>
      <c r="M39" s="22"/>
      <c r="N39" s="22"/>
      <c r="O39" s="22"/>
      <c r="P39" s="22"/>
    </row>
    <row r="40" spans="1:16" ht="39" customHeight="1">
      <c r="A40" s="22"/>
      <c r="B40" s="35"/>
      <c r="C40" s="1244"/>
      <c r="D40" s="1245"/>
      <c r="E40" s="1246"/>
      <c r="F40" s="36"/>
      <c r="G40" s="37"/>
      <c r="H40" s="37"/>
      <c r="I40" s="37"/>
      <c r="J40" s="38"/>
      <c r="K40" s="22"/>
      <c r="L40" s="22"/>
      <c r="M40" s="22"/>
      <c r="N40" s="22"/>
      <c r="O40" s="22"/>
      <c r="P40" s="22"/>
    </row>
    <row r="41" spans="1:16" ht="39" customHeight="1">
      <c r="A41" s="22"/>
      <c r="B41" s="35"/>
      <c r="C41" s="1244"/>
      <c r="D41" s="1245"/>
      <c r="E41" s="1246"/>
      <c r="F41" s="36"/>
      <c r="G41" s="37"/>
      <c r="H41" s="37"/>
      <c r="I41" s="37"/>
      <c r="J41" s="38"/>
      <c r="K41" s="22"/>
      <c r="L41" s="22"/>
      <c r="M41" s="22"/>
      <c r="N41" s="22"/>
      <c r="O41" s="22"/>
      <c r="P41" s="22"/>
    </row>
    <row r="42" spans="1:16" ht="39" customHeight="1">
      <c r="A42" s="22"/>
      <c r="B42" s="39"/>
      <c r="C42" s="1244" t="s">
        <v>588</v>
      </c>
      <c r="D42" s="1245"/>
      <c r="E42" s="1246"/>
      <c r="F42" s="36" t="s">
        <v>522</v>
      </c>
      <c r="G42" s="37" t="s">
        <v>522</v>
      </c>
      <c r="H42" s="37" t="s">
        <v>522</v>
      </c>
      <c r="I42" s="37" t="s">
        <v>522</v>
      </c>
      <c r="J42" s="38" t="s">
        <v>522</v>
      </c>
      <c r="K42" s="22"/>
      <c r="L42" s="22"/>
      <c r="M42" s="22"/>
      <c r="N42" s="22"/>
      <c r="O42" s="22"/>
      <c r="P42" s="22"/>
    </row>
    <row r="43" spans="1:16" ht="39" customHeight="1" thickBot="1">
      <c r="A43" s="22"/>
      <c r="B43" s="40"/>
      <c r="C43" s="1247" t="s">
        <v>589</v>
      </c>
      <c r="D43" s="1248"/>
      <c r="E43" s="1249"/>
      <c r="F43" s="41">
        <v>1.22</v>
      </c>
      <c r="G43" s="42">
        <v>1.1599999999999999</v>
      </c>
      <c r="H43" s="42">
        <v>3.87</v>
      </c>
      <c r="I43" s="42" t="s">
        <v>522</v>
      </c>
      <c r="J43" s="43" t="s">
        <v>522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5tNmDZ3IxDOxDcihsahGCgs35w+n1v+Clk6VWJZWt3MQ023cHEd358ColwAyHs1uwrepzed5LmtxD/vJbKnEQ==" saltValue="XieW8QsP4lsTgnsa0+UVH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52" t="s">
        <v>11</v>
      </c>
      <c r="C45" s="1253"/>
      <c r="D45" s="58"/>
      <c r="E45" s="1258" t="s">
        <v>12</v>
      </c>
      <c r="F45" s="1258"/>
      <c r="G45" s="1258"/>
      <c r="H45" s="1258"/>
      <c r="I45" s="1258"/>
      <c r="J45" s="1259"/>
      <c r="K45" s="59">
        <v>1373</v>
      </c>
      <c r="L45" s="60">
        <v>1451</v>
      </c>
      <c r="M45" s="60">
        <v>1359</v>
      </c>
      <c r="N45" s="60">
        <v>1461</v>
      </c>
      <c r="O45" s="61">
        <v>1408</v>
      </c>
      <c r="P45" s="48"/>
      <c r="Q45" s="48"/>
      <c r="R45" s="48"/>
      <c r="S45" s="48"/>
      <c r="T45" s="48"/>
      <c r="U45" s="48"/>
    </row>
    <row r="46" spans="1:21" ht="30.75" customHeight="1">
      <c r="A46" s="48"/>
      <c r="B46" s="1254"/>
      <c r="C46" s="1255"/>
      <c r="D46" s="62"/>
      <c r="E46" s="1260" t="s">
        <v>13</v>
      </c>
      <c r="F46" s="1260"/>
      <c r="G46" s="1260"/>
      <c r="H46" s="1260"/>
      <c r="I46" s="1260"/>
      <c r="J46" s="1261"/>
      <c r="K46" s="63" t="s">
        <v>522</v>
      </c>
      <c r="L46" s="64" t="s">
        <v>522</v>
      </c>
      <c r="M46" s="64" t="s">
        <v>522</v>
      </c>
      <c r="N46" s="64" t="s">
        <v>522</v>
      </c>
      <c r="O46" s="65" t="s">
        <v>522</v>
      </c>
      <c r="P46" s="48"/>
      <c r="Q46" s="48"/>
      <c r="R46" s="48"/>
      <c r="S46" s="48"/>
      <c r="T46" s="48"/>
      <c r="U46" s="48"/>
    </row>
    <row r="47" spans="1:21" ht="30.75" customHeight="1">
      <c r="A47" s="48"/>
      <c r="B47" s="1254"/>
      <c r="C47" s="1255"/>
      <c r="D47" s="62"/>
      <c r="E47" s="1260" t="s">
        <v>14</v>
      </c>
      <c r="F47" s="1260"/>
      <c r="G47" s="1260"/>
      <c r="H47" s="1260"/>
      <c r="I47" s="1260"/>
      <c r="J47" s="1261"/>
      <c r="K47" s="63" t="s">
        <v>522</v>
      </c>
      <c r="L47" s="64" t="s">
        <v>522</v>
      </c>
      <c r="M47" s="64" t="s">
        <v>522</v>
      </c>
      <c r="N47" s="64" t="s">
        <v>522</v>
      </c>
      <c r="O47" s="65" t="s">
        <v>522</v>
      </c>
      <c r="P47" s="48"/>
      <c r="Q47" s="48"/>
      <c r="R47" s="48"/>
      <c r="S47" s="48"/>
      <c r="T47" s="48"/>
      <c r="U47" s="48"/>
    </row>
    <row r="48" spans="1:21" ht="30.75" customHeight="1">
      <c r="A48" s="48"/>
      <c r="B48" s="1254"/>
      <c r="C48" s="1255"/>
      <c r="D48" s="62"/>
      <c r="E48" s="1260" t="s">
        <v>15</v>
      </c>
      <c r="F48" s="1260"/>
      <c r="G48" s="1260"/>
      <c r="H48" s="1260"/>
      <c r="I48" s="1260"/>
      <c r="J48" s="1261"/>
      <c r="K48" s="63">
        <v>4</v>
      </c>
      <c r="L48" s="64">
        <v>1</v>
      </c>
      <c r="M48" s="64">
        <v>27</v>
      </c>
      <c r="N48" s="64" t="s">
        <v>522</v>
      </c>
      <c r="O48" s="65" t="s">
        <v>522</v>
      </c>
      <c r="P48" s="48"/>
      <c r="Q48" s="48"/>
      <c r="R48" s="48"/>
      <c r="S48" s="48"/>
      <c r="T48" s="48"/>
      <c r="U48" s="48"/>
    </row>
    <row r="49" spans="1:21" ht="30.75" customHeight="1">
      <c r="A49" s="48"/>
      <c r="B49" s="1254"/>
      <c r="C49" s="1255"/>
      <c r="D49" s="62"/>
      <c r="E49" s="1260" t="s">
        <v>16</v>
      </c>
      <c r="F49" s="1260"/>
      <c r="G49" s="1260"/>
      <c r="H49" s="1260"/>
      <c r="I49" s="1260"/>
      <c r="J49" s="1261"/>
      <c r="K49" s="63">
        <v>78</v>
      </c>
      <c r="L49" s="64">
        <v>61</v>
      </c>
      <c r="M49" s="64">
        <v>62</v>
      </c>
      <c r="N49" s="64">
        <v>63</v>
      </c>
      <c r="O49" s="65">
        <v>67</v>
      </c>
      <c r="P49" s="48"/>
      <c r="Q49" s="48"/>
      <c r="R49" s="48"/>
      <c r="S49" s="48"/>
      <c r="T49" s="48"/>
      <c r="U49" s="48"/>
    </row>
    <row r="50" spans="1:21" ht="30.75" customHeight="1">
      <c r="A50" s="48"/>
      <c r="B50" s="1254"/>
      <c r="C50" s="1255"/>
      <c r="D50" s="62"/>
      <c r="E50" s="1260" t="s">
        <v>17</v>
      </c>
      <c r="F50" s="1260"/>
      <c r="G50" s="1260"/>
      <c r="H50" s="1260"/>
      <c r="I50" s="1260"/>
      <c r="J50" s="1261"/>
      <c r="K50" s="63" t="s">
        <v>522</v>
      </c>
      <c r="L50" s="64" t="s">
        <v>522</v>
      </c>
      <c r="M50" s="64" t="s">
        <v>522</v>
      </c>
      <c r="N50" s="64" t="s">
        <v>522</v>
      </c>
      <c r="O50" s="65" t="s">
        <v>522</v>
      </c>
      <c r="P50" s="48"/>
      <c r="Q50" s="48"/>
      <c r="R50" s="48"/>
      <c r="S50" s="48"/>
      <c r="T50" s="48"/>
      <c r="U50" s="48"/>
    </row>
    <row r="51" spans="1:21" ht="30.75" customHeight="1">
      <c r="A51" s="48"/>
      <c r="B51" s="1256"/>
      <c r="C51" s="1257"/>
      <c r="D51" s="66"/>
      <c r="E51" s="1260" t="s">
        <v>18</v>
      </c>
      <c r="F51" s="1260"/>
      <c r="G51" s="1260"/>
      <c r="H51" s="1260"/>
      <c r="I51" s="1260"/>
      <c r="J51" s="1261"/>
      <c r="K51" s="63">
        <v>1</v>
      </c>
      <c r="L51" s="64">
        <v>1</v>
      </c>
      <c r="M51" s="64">
        <v>1</v>
      </c>
      <c r="N51" s="64">
        <v>0</v>
      </c>
      <c r="O51" s="65">
        <v>0</v>
      </c>
      <c r="P51" s="48"/>
      <c r="Q51" s="48"/>
      <c r="R51" s="48"/>
      <c r="S51" s="48"/>
      <c r="T51" s="48"/>
      <c r="U51" s="48"/>
    </row>
    <row r="52" spans="1:21" ht="30.75" customHeight="1">
      <c r="A52" s="48"/>
      <c r="B52" s="1262" t="s">
        <v>19</v>
      </c>
      <c r="C52" s="1263"/>
      <c r="D52" s="66"/>
      <c r="E52" s="1260" t="s">
        <v>20</v>
      </c>
      <c r="F52" s="1260"/>
      <c r="G52" s="1260"/>
      <c r="H52" s="1260"/>
      <c r="I52" s="1260"/>
      <c r="J52" s="1261"/>
      <c r="K52" s="63">
        <v>1126</v>
      </c>
      <c r="L52" s="64">
        <v>1181</v>
      </c>
      <c r="M52" s="64">
        <v>1110</v>
      </c>
      <c r="N52" s="64">
        <v>1174</v>
      </c>
      <c r="O52" s="65">
        <v>1118</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330</v>
      </c>
      <c r="L53" s="69">
        <v>333</v>
      </c>
      <c r="M53" s="69">
        <v>339</v>
      </c>
      <c r="N53" s="69">
        <v>350</v>
      </c>
      <c r="O53" s="70">
        <v>357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590</v>
      </c>
      <c r="P55" s="48"/>
      <c r="Q55" s="48"/>
      <c r="R55" s="48"/>
      <c r="S55" s="48"/>
      <c r="T55" s="48"/>
      <c r="U55" s="48"/>
    </row>
    <row r="56" spans="1:21" ht="31.5" customHeight="1" thickBot="1">
      <c r="A56" s="48"/>
      <c r="B56" s="76"/>
      <c r="C56" s="77"/>
      <c r="D56" s="77"/>
      <c r="E56" s="78"/>
      <c r="F56" s="78"/>
      <c r="G56" s="78"/>
      <c r="H56" s="78"/>
      <c r="I56" s="78"/>
      <c r="J56" s="79" t="s">
        <v>2</v>
      </c>
      <c r="K56" s="80" t="s">
        <v>591</v>
      </c>
      <c r="L56" s="81" t="s">
        <v>592</v>
      </c>
      <c r="M56" s="81" t="s">
        <v>593</v>
      </c>
      <c r="N56" s="81" t="s">
        <v>594</v>
      </c>
      <c r="O56" s="82" t="s">
        <v>595</v>
      </c>
      <c r="P56" s="48"/>
      <c r="Q56" s="48"/>
      <c r="R56" s="48"/>
      <c r="S56" s="48"/>
      <c r="T56" s="48"/>
      <c r="U56" s="48"/>
    </row>
    <row r="57" spans="1:21" ht="31.5" customHeight="1">
      <c r="B57" s="1268" t="s">
        <v>25</v>
      </c>
      <c r="C57" s="1269"/>
      <c r="D57" s="1272" t="s">
        <v>26</v>
      </c>
      <c r="E57" s="1273"/>
      <c r="F57" s="1273"/>
      <c r="G57" s="1273"/>
      <c r="H57" s="1273"/>
      <c r="I57" s="1273"/>
      <c r="J57" s="1274"/>
      <c r="K57" s="83"/>
      <c r="L57" s="84"/>
      <c r="M57" s="84"/>
      <c r="N57" s="84"/>
      <c r="O57" s="85"/>
    </row>
    <row r="58" spans="1:21" ht="31.5" customHeight="1" thickBot="1">
      <c r="B58" s="1270"/>
      <c r="C58" s="1271"/>
      <c r="D58" s="1275" t="s">
        <v>27</v>
      </c>
      <c r="E58" s="1276"/>
      <c r="F58" s="1276"/>
      <c r="G58" s="1276"/>
      <c r="H58" s="1276"/>
      <c r="I58" s="1276"/>
      <c r="J58" s="1277"/>
      <c r="K58" s="86"/>
      <c r="L58" s="87"/>
      <c r="M58" s="87"/>
      <c r="N58" s="87"/>
      <c r="O58" s="88"/>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Jfi+GWLlclRLLv+BocIn28uNrqZASQo+q57sLWjQjHvPK6yhROqx4NDIJ1Pht70d4wpGV1prH0OahWfvT3RPxg==" saltValue="Hej0/lRqDpHQ08vK+gzH6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563</v>
      </c>
      <c r="J40" s="100" t="s">
        <v>564</v>
      </c>
      <c r="K40" s="100" t="s">
        <v>565</v>
      </c>
      <c r="L40" s="100" t="s">
        <v>566</v>
      </c>
      <c r="M40" s="101" t="s">
        <v>567</v>
      </c>
    </row>
    <row r="41" spans="2:13" ht="27.75" customHeight="1">
      <c r="B41" s="1278" t="s">
        <v>30</v>
      </c>
      <c r="C41" s="1279"/>
      <c r="D41" s="102"/>
      <c r="E41" s="1284" t="s">
        <v>31</v>
      </c>
      <c r="F41" s="1284"/>
      <c r="G41" s="1284"/>
      <c r="H41" s="1285"/>
      <c r="I41" s="103">
        <v>13207</v>
      </c>
      <c r="J41" s="104">
        <v>13205</v>
      </c>
      <c r="K41" s="104">
        <v>13605</v>
      </c>
      <c r="L41" s="104">
        <v>14473</v>
      </c>
      <c r="M41" s="105">
        <v>14125</v>
      </c>
    </row>
    <row r="42" spans="2:13" ht="27.75" customHeight="1">
      <c r="B42" s="1280"/>
      <c r="C42" s="1281"/>
      <c r="D42" s="106"/>
      <c r="E42" s="1286" t="s">
        <v>32</v>
      </c>
      <c r="F42" s="1286"/>
      <c r="G42" s="1286"/>
      <c r="H42" s="1287"/>
      <c r="I42" s="107" t="s">
        <v>522</v>
      </c>
      <c r="J42" s="108" t="s">
        <v>522</v>
      </c>
      <c r="K42" s="108" t="s">
        <v>522</v>
      </c>
      <c r="L42" s="108" t="s">
        <v>522</v>
      </c>
      <c r="M42" s="109" t="s">
        <v>522</v>
      </c>
    </row>
    <row r="43" spans="2:13" ht="27.75" customHeight="1">
      <c r="B43" s="1280"/>
      <c r="C43" s="1281"/>
      <c r="D43" s="106"/>
      <c r="E43" s="1286" t="s">
        <v>33</v>
      </c>
      <c r="F43" s="1286"/>
      <c r="G43" s="1286"/>
      <c r="H43" s="1287"/>
      <c r="I43" s="107">
        <v>20</v>
      </c>
      <c r="J43" s="108">
        <v>15</v>
      </c>
      <c r="K43" s="108">
        <v>57</v>
      </c>
      <c r="L43" s="108" t="s">
        <v>522</v>
      </c>
      <c r="M43" s="109" t="s">
        <v>522</v>
      </c>
    </row>
    <row r="44" spans="2:13" ht="27.75" customHeight="1">
      <c r="B44" s="1280"/>
      <c r="C44" s="1281"/>
      <c r="D44" s="106"/>
      <c r="E44" s="1286" t="s">
        <v>34</v>
      </c>
      <c r="F44" s="1286"/>
      <c r="G44" s="1286"/>
      <c r="H44" s="1287"/>
      <c r="I44" s="107">
        <v>381</v>
      </c>
      <c r="J44" s="108">
        <v>337</v>
      </c>
      <c r="K44" s="108">
        <v>286</v>
      </c>
      <c r="L44" s="108">
        <v>282</v>
      </c>
      <c r="M44" s="109">
        <v>285</v>
      </c>
    </row>
    <row r="45" spans="2:13" ht="27.75" customHeight="1">
      <c r="B45" s="1280"/>
      <c r="C45" s="1281"/>
      <c r="D45" s="106"/>
      <c r="E45" s="1286" t="s">
        <v>35</v>
      </c>
      <c r="F45" s="1286"/>
      <c r="G45" s="1286"/>
      <c r="H45" s="1287"/>
      <c r="I45" s="107">
        <v>2488</v>
      </c>
      <c r="J45" s="108">
        <v>2262</v>
      </c>
      <c r="K45" s="108">
        <v>2204</v>
      </c>
      <c r="L45" s="108">
        <v>2329</v>
      </c>
      <c r="M45" s="109">
        <v>2355</v>
      </c>
    </row>
    <row r="46" spans="2:13" ht="27.75" customHeight="1">
      <c r="B46" s="1280"/>
      <c r="C46" s="1281"/>
      <c r="D46" s="110"/>
      <c r="E46" s="1286" t="s">
        <v>36</v>
      </c>
      <c r="F46" s="1286"/>
      <c r="G46" s="1286"/>
      <c r="H46" s="1287"/>
      <c r="I46" s="107" t="s">
        <v>522</v>
      </c>
      <c r="J46" s="108" t="s">
        <v>522</v>
      </c>
      <c r="K46" s="108" t="s">
        <v>522</v>
      </c>
      <c r="L46" s="108" t="s">
        <v>522</v>
      </c>
      <c r="M46" s="109" t="s">
        <v>522</v>
      </c>
    </row>
    <row r="47" spans="2:13" ht="27.75" customHeight="1">
      <c r="B47" s="1280"/>
      <c r="C47" s="1281"/>
      <c r="D47" s="111"/>
      <c r="E47" s="1288" t="s">
        <v>37</v>
      </c>
      <c r="F47" s="1289"/>
      <c r="G47" s="1289"/>
      <c r="H47" s="1290"/>
      <c r="I47" s="107" t="s">
        <v>522</v>
      </c>
      <c r="J47" s="108" t="s">
        <v>522</v>
      </c>
      <c r="K47" s="108" t="s">
        <v>522</v>
      </c>
      <c r="L47" s="108" t="s">
        <v>522</v>
      </c>
      <c r="M47" s="109" t="s">
        <v>522</v>
      </c>
    </row>
    <row r="48" spans="2:13" ht="27.75" customHeight="1">
      <c r="B48" s="1280"/>
      <c r="C48" s="1281"/>
      <c r="D48" s="106"/>
      <c r="E48" s="1286" t="s">
        <v>38</v>
      </c>
      <c r="F48" s="1286"/>
      <c r="G48" s="1286"/>
      <c r="H48" s="1287"/>
      <c r="I48" s="107" t="s">
        <v>522</v>
      </c>
      <c r="J48" s="108" t="s">
        <v>522</v>
      </c>
      <c r="K48" s="108" t="s">
        <v>522</v>
      </c>
      <c r="L48" s="108" t="s">
        <v>522</v>
      </c>
      <c r="M48" s="109" t="s">
        <v>522</v>
      </c>
    </row>
    <row r="49" spans="2:13" ht="27.75" customHeight="1">
      <c r="B49" s="1282"/>
      <c r="C49" s="1283"/>
      <c r="D49" s="106"/>
      <c r="E49" s="1286" t="s">
        <v>39</v>
      </c>
      <c r="F49" s="1286"/>
      <c r="G49" s="1286"/>
      <c r="H49" s="1287"/>
      <c r="I49" s="107" t="s">
        <v>522</v>
      </c>
      <c r="J49" s="108" t="s">
        <v>522</v>
      </c>
      <c r="K49" s="108" t="s">
        <v>522</v>
      </c>
      <c r="L49" s="108" t="s">
        <v>522</v>
      </c>
      <c r="M49" s="109" t="s">
        <v>522</v>
      </c>
    </row>
    <row r="50" spans="2:13" ht="27.75" customHeight="1">
      <c r="B50" s="1291" t="s">
        <v>40</v>
      </c>
      <c r="C50" s="1292"/>
      <c r="D50" s="112"/>
      <c r="E50" s="1286" t="s">
        <v>41</v>
      </c>
      <c r="F50" s="1286"/>
      <c r="G50" s="1286"/>
      <c r="H50" s="1287"/>
      <c r="I50" s="107">
        <v>2943</v>
      </c>
      <c r="J50" s="108">
        <v>3011</v>
      </c>
      <c r="K50" s="108">
        <v>2858</v>
      </c>
      <c r="L50" s="108">
        <v>2763</v>
      </c>
      <c r="M50" s="109">
        <v>3103</v>
      </c>
    </row>
    <row r="51" spans="2:13" ht="27.75" customHeight="1">
      <c r="B51" s="1280"/>
      <c r="C51" s="1281"/>
      <c r="D51" s="106"/>
      <c r="E51" s="1286" t="s">
        <v>42</v>
      </c>
      <c r="F51" s="1286"/>
      <c r="G51" s="1286"/>
      <c r="H51" s="1287"/>
      <c r="I51" s="107">
        <v>1731</v>
      </c>
      <c r="J51" s="108">
        <v>1701</v>
      </c>
      <c r="K51" s="108">
        <v>1568</v>
      </c>
      <c r="L51" s="108">
        <v>1498</v>
      </c>
      <c r="M51" s="109">
        <v>1378</v>
      </c>
    </row>
    <row r="52" spans="2:13" ht="27.75" customHeight="1">
      <c r="B52" s="1282"/>
      <c r="C52" s="1283"/>
      <c r="D52" s="106"/>
      <c r="E52" s="1286" t="s">
        <v>43</v>
      </c>
      <c r="F52" s="1286"/>
      <c r="G52" s="1286"/>
      <c r="H52" s="1287"/>
      <c r="I52" s="107">
        <v>8735</v>
      </c>
      <c r="J52" s="108">
        <v>8839</v>
      </c>
      <c r="K52" s="108">
        <v>9169</v>
      </c>
      <c r="L52" s="108">
        <v>9914</v>
      </c>
      <c r="M52" s="109">
        <v>9749</v>
      </c>
    </row>
    <row r="53" spans="2:13" ht="27.75" customHeight="1" thickBot="1">
      <c r="B53" s="1293" t="s">
        <v>44</v>
      </c>
      <c r="C53" s="1294"/>
      <c r="D53" s="113"/>
      <c r="E53" s="1295" t="s">
        <v>45</v>
      </c>
      <c r="F53" s="1295"/>
      <c r="G53" s="1295"/>
      <c r="H53" s="1296"/>
      <c r="I53" s="114">
        <v>2687</v>
      </c>
      <c r="J53" s="115">
        <v>2267</v>
      </c>
      <c r="K53" s="115">
        <v>2556</v>
      </c>
      <c r="L53" s="115">
        <v>2909</v>
      </c>
      <c r="M53" s="116">
        <v>2535</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XCLTIp3uBVzcA3hPVyRi2RiZugHfjOOROgtqhDMK84Mnz7yYXbQjHeF+BwyZgpqEByhrF0yrrp2GZU9Sn0P0bA==" saltValue="ad39Jt/pPrPkha0U5a+Ib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565</v>
      </c>
      <c r="G54" s="125" t="s">
        <v>566</v>
      </c>
      <c r="H54" s="126" t="s">
        <v>567</v>
      </c>
    </row>
    <row r="55" spans="2:8" ht="52.5" customHeight="1">
      <c r="B55" s="127"/>
      <c r="C55" s="1305" t="s">
        <v>48</v>
      </c>
      <c r="D55" s="1305"/>
      <c r="E55" s="1306"/>
      <c r="F55" s="128">
        <v>1329</v>
      </c>
      <c r="G55" s="128">
        <v>1054</v>
      </c>
      <c r="H55" s="129">
        <v>1277</v>
      </c>
    </row>
    <row r="56" spans="2:8" ht="52.5" customHeight="1">
      <c r="B56" s="130"/>
      <c r="C56" s="1307" t="s">
        <v>49</v>
      </c>
      <c r="D56" s="1307"/>
      <c r="E56" s="1308"/>
      <c r="F56" s="131">
        <v>299</v>
      </c>
      <c r="G56" s="131">
        <v>299</v>
      </c>
      <c r="H56" s="132">
        <v>299</v>
      </c>
    </row>
    <row r="57" spans="2:8" ht="53.25" customHeight="1">
      <c r="B57" s="130"/>
      <c r="C57" s="1309" t="s">
        <v>50</v>
      </c>
      <c r="D57" s="1309"/>
      <c r="E57" s="1310"/>
      <c r="F57" s="133">
        <v>1230</v>
      </c>
      <c r="G57" s="133">
        <v>1411</v>
      </c>
      <c r="H57" s="134">
        <v>1529</v>
      </c>
    </row>
    <row r="58" spans="2:8" ht="45.75" customHeight="1">
      <c r="B58" s="135"/>
      <c r="C58" s="1297" t="s">
        <v>596</v>
      </c>
      <c r="D58" s="1298"/>
      <c r="E58" s="1299"/>
      <c r="F58" s="136">
        <v>458</v>
      </c>
      <c r="G58" s="136">
        <v>458</v>
      </c>
      <c r="H58" s="137">
        <v>456</v>
      </c>
    </row>
    <row r="59" spans="2:8" ht="45.75" customHeight="1">
      <c r="B59" s="135"/>
      <c r="C59" s="1297" t="s">
        <v>597</v>
      </c>
      <c r="D59" s="1298"/>
      <c r="E59" s="1299"/>
      <c r="F59" s="136">
        <v>287</v>
      </c>
      <c r="G59" s="136">
        <v>327</v>
      </c>
      <c r="H59" s="137">
        <v>299</v>
      </c>
    </row>
    <row r="60" spans="2:8" ht="45.75" customHeight="1">
      <c r="B60" s="135"/>
      <c r="C60" s="1297" t="s">
        <v>598</v>
      </c>
      <c r="D60" s="1298"/>
      <c r="E60" s="1299"/>
      <c r="F60" s="136">
        <v>110</v>
      </c>
      <c r="G60" s="136">
        <v>277</v>
      </c>
      <c r="H60" s="137">
        <v>427</v>
      </c>
    </row>
    <row r="61" spans="2:8" ht="45.75" customHeight="1">
      <c r="B61" s="135"/>
      <c r="C61" s="1297" t="s">
        <v>599</v>
      </c>
      <c r="D61" s="1298"/>
      <c r="E61" s="1299"/>
      <c r="F61" s="136">
        <v>209</v>
      </c>
      <c r="G61" s="136">
        <v>209</v>
      </c>
      <c r="H61" s="137">
        <v>209</v>
      </c>
    </row>
    <row r="62" spans="2:8" ht="45.75" customHeight="1" thickBot="1">
      <c r="B62" s="138"/>
      <c r="C62" s="1300" t="s">
        <v>600</v>
      </c>
      <c r="D62" s="1301"/>
      <c r="E62" s="1302"/>
      <c r="F62" s="139">
        <v>51</v>
      </c>
      <c r="G62" s="139">
        <v>51</v>
      </c>
      <c r="H62" s="140">
        <v>50</v>
      </c>
    </row>
    <row r="63" spans="2:8" ht="52.5" customHeight="1" thickBot="1">
      <c r="B63" s="141"/>
      <c r="C63" s="1303" t="s">
        <v>51</v>
      </c>
      <c r="D63" s="1303"/>
      <c r="E63" s="1304"/>
      <c r="F63" s="142">
        <v>2858</v>
      </c>
      <c r="G63" s="142">
        <v>2764</v>
      </c>
      <c r="H63" s="143">
        <v>3105</v>
      </c>
    </row>
    <row r="64" spans="2:8" ht="15" customHeight="1"/>
  </sheetData>
  <sheetProtection algorithmName="SHA-512" hashValue="qmVU1F7aSZNTZ4froPkgniSOdhe2ZyOVTzPa9Gbef7Sepcgj3oDVjgPIjZvXLjnfssY34lWSpVBa/JZIDQePoQ==" saltValue="DxqaLAwuXOnZwdoB2OQwT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workbookViewId="0">
      <selection activeCell="C23" sqref="C23"/>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622</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622</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623</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624</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9" t="s">
        <v>632</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625</v>
      </c>
    </row>
    <row r="50" spans="1:109">
      <c r="B50" s="397"/>
      <c r="G50" s="1311"/>
      <c r="H50" s="1311"/>
      <c r="I50" s="1311"/>
      <c r="J50" s="1311"/>
      <c r="K50" s="407"/>
      <c r="L50" s="407"/>
      <c r="M50" s="408"/>
      <c r="N50" s="408"/>
      <c r="AN50" s="1330"/>
      <c r="AO50" s="1331"/>
      <c r="AP50" s="1331"/>
      <c r="AQ50" s="1331"/>
      <c r="AR50" s="1331"/>
      <c r="AS50" s="1331"/>
      <c r="AT50" s="1331"/>
      <c r="AU50" s="1331"/>
      <c r="AV50" s="1331"/>
      <c r="AW50" s="1331"/>
      <c r="AX50" s="1331"/>
      <c r="AY50" s="1331"/>
      <c r="AZ50" s="1331"/>
      <c r="BA50" s="1331"/>
      <c r="BB50" s="1331"/>
      <c r="BC50" s="1331"/>
      <c r="BD50" s="1331"/>
      <c r="BE50" s="1331"/>
      <c r="BF50" s="1331"/>
      <c r="BG50" s="1331"/>
      <c r="BH50" s="1331"/>
      <c r="BI50" s="1331"/>
      <c r="BJ50" s="1331"/>
      <c r="BK50" s="1331"/>
      <c r="BL50" s="1331"/>
      <c r="BM50" s="1331"/>
      <c r="BN50" s="1331"/>
      <c r="BO50" s="1332"/>
      <c r="BP50" s="1317" t="s">
        <v>563</v>
      </c>
      <c r="BQ50" s="1317"/>
      <c r="BR50" s="1317"/>
      <c r="BS50" s="1317"/>
      <c r="BT50" s="1317"/>
      <c r="BU50" s="1317"/>
      <c r="BV50" s="1317"/>
      <c r="BW50" s="1317"/>
      <c r="BX50" s="1317" t="s">
        <v>564</v>
      </c>
      <c r="BY50" s="1317"/>
      <c r="BZ50" s="1317"/>
      <c r="CA50" s="1317"/>
      <c r="CB50" s="1317"/>
      <c r="CC50" s="1317"/>
      <c r="CD50" s="1317"/>
      <c r="CE50" s="1317"/>
      <c r="CF50" s="1317" t="s">
        <v>565</v>
      </c>
      <c r="CG50" s="1317"/>
      <c r="CH50" s="1317"/>
      <c r="CI50" s="1317"/>
      <c r="CJ50" s="1317"/>
      <c r="CK50" s="1317"/>
      <c r="CL50" s="1317"/>
      <c r="CM50" s="1317"/>
      <c r="CN50" s="1317" t="s">
        <v>566</v>
      </c>
      <c r="CO50" s="1317"/>
      <c r="CP50" s="1317"/>
      <c r="CQ50" s="1317"/>
      <c r="CR50" s="1317"/>
      <c r="CS50" s="1317"/>
      <c r="CT50" s="1317"/>
      <c r="CU50" s="1317"/>
      <c r="CV50" s="1317" t="s">
        <v>567</v>
      </c>
      <c r="CW50" s="1317"/>
      <c r="CX50" s="1317"/>
      <c r="CY50" s="1317"/>
      <c r="CZ50" s="1317"/>
      <c r="DA50" s="1317"/>
      <c r="DB50" s="1317"/>
      <c r="DC50" s="1317"/>
    </row>
    <row r="51" spans="1:109" ht="13.5" customHeight="1">
      <c r="B51" s="397"/>
      <c r="G51" s="1329"/>
      <c r="H51" s="1329"/>
      <c r="I51" s="1333"/>
      <c r="J51" s="1333"/>
      <c r="K51" s="1318"/>
      <c r="L51" s="1318"/>
      <c r="M51" s="1318"/>
      <c r="N51" s="1318"/>
      <c r="AM51" s="406"/>
      <c r="AN51" s="1316" t="s">
        <v>626</v>
      </c>
      <c r="AO51" s="1316"/>
      <c r="AP51" s="1316"/>
      <c r="AQ51" s="1316"/>
      <c r="AR51" s="1316"/>
      <c r="AS51" s="1316"/>
      <c r="AT51" s="1316"/>
      <c r="AU51" s="1316"/>
      <c r="AV51" s="1316"/>
      <c r="AW51" s="1316"/>
      <c r="AX51" s="1316"/>
      <c r="AY51" s="1316"/>
      <c r="AZ51" s="1316"/>
      <c r="BA51" s="1316"/>
      <c r="BB51" s="1316" t="s">
        <v>627</v>
      </c>
      <c r="BC51" s="1316"/>
      <c r="BD51" s="1316"/>
      <c r="BE51" s="1316"/>
      <c r="BF51" s="1316"/>
      <c r="BG51" s="1316"/>
      <c r="BH51" s="1316"/>
      <c r="BI51" s="1316"/>
      <c r="BJ51" s="1316"/>
      <c r="BK51" s="1316"/>
      <c r="BL51" s="1316"/>
      <c r="BM51" s="1316"/>
      <c r="BN51" s="1316"/>
      <c r="BO51" s="1316"/>
      <c r="BP51" s="1313">
        <v>67</v>
      </c>
      <c r="BQ51" s="1313"/>
      <c r="BR51" s="1313"/>
      <c r="BS51" s="1313"/>
      <c r="BT51" s="1313"/>
      <c r="BU51" s="1313"/>
      <c r="BV51" s="1313"/>
      <c r="BW51" s="1313"/>
      <c r="BX51" s="1313">
        <v>56.6</v>
      </c>
      <c r="BY51" s="1313"/>
      <c r="BZ51" s="1313"/>
      <c r="CA51" s="1313"/>
      <c r="CB51" s="1313"/>
      <c r="CC51" s="1313"/>
      <c r="CD51" s="1313"/>
      <c r="CE51" s="1313"/>
      <c r="CF51" s="1313">
        <v>65</v>
      </c>
      <c r="CG51" s="1313"/>
      <c r="CH51" s="1313"/>
      <c r="CI51" s="1313"/>
      <c r="CJ51" s="1313"/>
      <c r="CK51" s="1313"/>
      <c r="CL51" s="1313"/>
      <c r="CM51" s="1313"/>
      <c r="CN51" s="1328"/>
      <c r="CO51" s="1313"/>
      <c r="CP51" s="1313"/>
      <c r="CQ51" s="1313"/>
      <c r="CR51" s="1313"/>
      <c r="CS51" s="1313"/>
      <c r="CT51" s="1313"/>
      <c r="CU51" s="1313"/>
      <c r="CV51" s="1328"/>
      <c r="CW51" s="1313"/>
      <c r="CX51" s="1313"/>
      <c r="CY51" s="1313"/>
      <c r="CZ51" s="1313"/>
      <c r="DA51" s="1313"/>
      <c r="DB51" s="1313"/>
      <c r="DC51" s="1313"/>
    </row>
    <row r="52" spans="1:109">
      <c r="B52" s="397"/>
      <c r="G52" s="1329"/>
      <c r="H52" s="1329"/>
      <c r="I52" s="1333"/>
      <c r="J52" s="1333"/>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c r="A53" s="405"/>
      <c r="B53" s="397"/>
      <c r="G53" s="1329"/>
      <c r="H53" s="1329"/>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628</v>
      </c>
      <c r="BC53" s="1316"/>
      <c r="BD53" s="1316"/>
      <c r="BE53" s="1316"/>
      <c r="BF53" s="1316"/>
      <c r="BG53" s="1316"/>
      <c r="BH53" s="1316"/>
      <c r="BI53" s="1316"/>
      <c r="BJ53" s="1316"/>
      <c r="BK53" s="1316"/>
      <c r="BL53" s="1316"/>
      <c r="BM53" s="1316"/>
      <c r="BN53" s="1316"/>
      <c r="BO53" s="1316"/>
      <c r="BP53" s="1313">
        <v>59.2</v>
      </c>
      <c r="BQ53" s="1313"/>
      <c r="BR53" s="1313"/>
      <c r="BS53" s="1313"/>
      <c r="BT53" s="1313"/>
      <c r="BU53" s="1313"/>
      <c r="BV53" s="1313"/>
      <c r="BW53" s="1313"/>
      <c r="BX53" s="1313">
        <v>59.7</v>
      </c>
      <c r="BY53" s="1313"/>
      <c r="BZ53" s="1313"/>
      <c r="CA53" s="1313"/>
      <c r="CB53" s="1313"/>
      <c r="CC53" s="1313"/>
      <c r="CD53" s="1313"/>
      <c r="CE53" s="1313"/>
      <c r="CF53" s="1313">
        <v>60.5</v>
      </c>
      <c r="CG53" s="1313"/>
      <c r="CH53" s="1313"/>
      <c r="CI53" s="1313"/>
      <c r="CJ53" s="1313"/>
      <c r="CK53" s="1313"/>
      <c r="CL53" s="1313"/>
      <c r="CM53" s="1313"/>
      <c r="CN53" s="1328"/>
      <c r="CO53" s="1313"/>
      <c r="CP53" s="1313"/>
      <c r="CQ53" s="1313"/>
      <c r="CR53" s="1313"/>
      <c r="CS53" s="1313"/>
      <c r="CT53" s="1313"/>
      <c r="CU53" s="1313"/>
      <c r="CV53" s="1328"/>
      <c r="CW53" s="1313"/>
      <c r="CX53" s="1313"/>
      <c r="CY53" s="1313"/>
      <c r="CZ53" s="1313"/>
      <c r="DA53" s="1313"/>
      <c r="DB53" s="1313"/>
      <c r="DC53" s="1313"/>
    </row>
    <row r="54" spans="1:109">
      <c r="A54" s="405"/>
      <c r="B54" s="397"/>
      <c r="G54" s="1329"/>
      <c r="H54" s="1329"/>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c r="A55" s="405"/>
      <c r="B55" s="397"/>
      <c r="G55" s="1311"/>
      <c r="H55" s="1311"/>
      <c r="I55" s="1311"/>
      <c r="J55" s="1311"/>
      <c r="K55" s="1318"/>
      <c r="L55" s="1318"/>
      <c r="M55" s="1318"/>
      <c r="N55" s="1318"/>
      <c r="AN55" s="1317" t="s">
        <v>629</v>
      </c>
      <c r="AO55" s="1317"/>
      <c r="AP55" s="1317"/>
      <c r="AQ55" s="1317"/>
      <c r="AR55" s="1317"/>
      <c r="AS55" s="1317"/>
      <c r="AT55" s="1317"/>
      <c r="AU55" s="1317"/>
      <c r="AV55" s="1317"/>
      <c r="AW55" s="1317"/>
      <c r="AX55" s="1317"/>
      <c r="AY55" s="1317"/>
      <c r="AZ55" s="1317"/>
      <c r="BA55" s="1317"/>
      <c r="BB55" s="1316" t="s">
        <v>627</v>
      </c>
      <c r="BC55" s="1316"/>
      <c r="BD55" s="1316"/>
      <c r="BE55" s="1316"/>
      <c r="BF55" s="1316"/>
      <c r="BG55" s="1316"/>
      <c r="BH55" s="1316"/>
      <c r="BI55" s="1316"/>
      <c r="BJ55" s="1316"/>
      <c r="BK55" s="1316"/>
      <c r="BL55" s="1316"/>
      <c r="BM55" s="1316"/>
      <c r="BN55" s="1316"/>
      <c r="BO55" s="1316"/>
      <c r="BP55" s="1313">
        <v>32.9</v>
      </c>
      <c r="BQ55" s="1313"/>
      <c r="BR55" s="1313"/>
      <c r="BS55" s="1313"/>
      <c r="BT55" s="1313"/>
      <c r="BU55" s="1313"/>
      <c r="BV55" s="1313"/>
      <c r="BW55" s="1313"/>
      <c r="BX55" s="1313">
        <v>28.5</v>
      </c>
      <c r="BY55" s="1313"/>
      <c r="BZ55" s="1313"/>
      <c r="CA55" s="1313"/>
      <c r="CB55" s="1313"/>
      <c r="CC55" s="1313"/>
      <c r="CD55" s="1313"/>
      <c r="CE55" s="1313"/>
      <c r="CF55" s="1313">
        <v>20.5</v>
      </c>
      <c r="CG55" s="1313"/>
      <c r="CH55" s="1313"/>
      <c r="CI55" s="1313"/>
      <c r="CJ55" s="1313"/>
      <c r="CK55" s="1313"/>
      <c r="CL55" s="1313"/>
      <c r="CM55" s="1313"/>
      <c r="CN55" s="1328"/>
      <c r="CO55" s="1313"/>
      <c r="CP55" s="1313"/>
      <c r="CQ55" s="1313"/>
      <c r="CR55" s="1313"/>
      <c r="CS55" s="1313"/>
      <c r="CT55" s="1313"/>
      <c r="CU55" s="1313"/>
      <c r="CV55" s="1328"/>
      <c r="CW55" s="1313"/>
      <c r="CX55" s="1313"/>
      <c r="CY55" s="1313"/>
      <c r="CZ55" s="1313"/>
      <c r="DA55" s="1313"/>
      <c r="DB55" s="1313"/>
      <c r="DC55" s="1313"/>
    </row>
    <row r="56" spans="1:109">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628</v>
      </c>
      <c r="BC57" s="1316"/>
      <c r="BD57" s="1316"/>
      <c r="BE57" s="1316"/>
      <c r="BF57" s="1316"/>
      <c r="BG57" s="1316"/>
      <c r="BH57" s="1316"/>
      <c r="BI57" s="1316"/>
      <c r="BJ57" s="1316"/>
      <c r="BK57" s="1316"/>
      <c r="BL57" s="1316"/>
      <c r="BM57" s="1316"/>
      <c r="BN57" s="1316"/>
      <c r="BO57" s="1316"/>
      <c r="BP57" s="1313">
        <v>57</v>
      </c>
      <c r="BQ57" s="1313"/>
      <c r="BR57" s="1313"/>
      <c r="BS57" s="1313"/>
      <c r="BT57" s="1313"/>
      <c r="BU57" s="1313"/>
      <c r="BV57" s="1313"/>
      <c r="BW57" s="1313"/>
      <c r="BX57" s="1313">
        <v>59.7</v>
      </c>
      <c r="BY57" s="1313"/>
      <c r="BZ57" s="1313"/>
      <c r="CA57" s="1313"/>
      <c r="CB57" s="1313"/>
      <c r="CC57" s="1313"/>
      <c r="CD57" s="1313"/>
      <c r="CE57" s="1313"/>
      <c r="CF57" s="1313">
        <v>60</v>
      </c>
      <c r="CG57" s="1313"/>
      <c r="CH57" s="1313"/>
      <c r="CI57" s="1313"/>
      <c r="CJ57" s="1313"/>
      <c r="CK57" s="1313"/>
      <c r="CL57" s="1313"/>
      <c r="CM57" s="1313"/>
      <c r="CN57" s="1328"/>
      <c r="CO57" s="1313"/>
      <c r="CP57" s="1313"/>
      <c r="CQ57" s="1313"/>
      <c r="CR57" s="1313"/>
      <c r="CS57" s="1313"/>
      <c r="CT57" s="1313"/>
      <c r="CU57" s="1313"/>
      <c r="CV57" s="1328"/>
      <c r="CW57" s="1313"/>
      <c r="CX57" s="1313"/>
      <c r="CY57" s="1313"/>
      <c r="CZ57" s="1313"/>
      <c r="DA57" s="1313"/>
      <c r="DB57" s="1313"/>
      <c r="DC57" s="1313"/>
      <c r="DD57" s="410"/>
      <c r="DE57" s="409"/>
    </row>
    <row r="58" spans="1:109" s="405" customFormat="1">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630</v>
      </c>
    </row>
    <row r="64" spans="1:109">
      <c r="B64" s="397"/>
      <c r="G64" s="404"/>
      <c r="I64" s="417"/>
      <c r="J64" s="417"/>
      <c r="K64" s="417"/>
      <c r="L64" s="417"/>
      <c r="M64" s="417"/>
      <c r="N64" s="418"/>
      <c r="AM64" s="404"/>
      <c r="AN64" s="404" t="s">
        <v>624</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9" t="s">
        <v>633</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625</v>
      </c>
    </row>
    <row r="72" spans="2:107">
      <c r="B72" s="397"/>
      <c r="G72" s="1311"/>
      <c r="H72" s="1311"/>
      <c r="I72" s="1311"/>
      <c r="J72" s="1311"/>
      <c r="K72" s="407"/>
      <c r="L72" s="407"/>
      <c r="M72" s="408"/>
      <c r="N72" s="408"/>
      <c r="AN72" s="1330"/>
      <c r="AO72" s="1331"/>
      <c r="AP72" s="1331"/>
      <c r="AQ72" s="1331"/>
      <c r="AR72" s="1331"/>
      <c r="AS72" s="1331"/>
      <c r="AT72" s="1331"/>
      <c r="AU72" s="1331"/>
      <c r="AV72" s="1331"/>
      <c r="AW72" s="1331"/>
      <c r="AX72" s="1331"/>
      <c r="AY72" s="1331"/>
      <c r="AZ72" s="1331"/>
      <c r="BA72" s="1331"/>
      <c r="BB72" s="1331"/>
      <c r="BC72" s="1331"/>
      <c r="BD72" s="1331"/>
      <c r="BE72" s="1331"/>
      <c r="BF72" s="1331"/>
      <c r="BG72" s="1331"/>
      <c r="BH72" s="1331"/>
      <c r="BI72" s="1331"/>
      <c r="BJ72" s="1331"/>
      <c r="BK72" s="1331"/>
      <c r="BL72" s="1331"/>
      <c r="BM72" s="1331"/>
      <c r="BN72" s="1331"/>
      <c r="BO72" s="1332"/>
      <c r="BP72" s="1317" t="s">
        <v>563</v>
      </c>
      <c r="BQ72" s="1317"/>
      <c r="BR72" s="1317"/>
      <c r="BS72" s="1317"/>
      <c r="BT72" s="1317"/>
      <c r="BU72" s="1317"/>
      <c r="BV72" s="1317"/>
      <c r="BW72" s="1317"/>
      <c r="BX72" s="1317" t="s">
        <v>564</v>
      </c>
      <c r="BY72" s="1317"/>
      <c r="BZ72" s="1317"/>
      <c r="CA72" s="1317"/>
      <c r="CB72" s="1317"/>
      <c r="CC72" s="1317"/>
      <c r="CD72" s="1317"/>
      <c r="CE72" s="1317"/>
      <c r="CF72" s="1317" t="s">
        <v>565</v>
      </c>
      <c r="CG72" s="1317"/>
      <c r="CH72" s="1317"/>
      <c r="CI72" s="1317"/>
      <c r="CJ72" s="1317"/>
      <c r="CK72" s="1317"/>
      <c r="CL72" s="1317"/>
      <c r="CM72" s="1317"/>
      <c r="CN72" s="1317" t="s">
        <v>566</v>
      </c>
      <c r="CO72" s="1317"/>
      <c r="CP72" s="1317"/>
      <c r="CQ72" s="1317"/>
      <c r="CR72" s="1317"/>
      <c r="CS72" s="1317"/>
      <c r="CT72" s="1317"/>
      <c r="CU72" s="1317"/>
      <c r="CV72" s="1317" t="s">
        <v>567</v>
      </c>
      <c r="CW72" s="1317"/>
      <c r="CX72" s="1317"/>
      <c r="CY72" s="1317"/>
      <c r="CZ72" s="1317"/>
      <c r="DA72" s="1317"/>
      <c r="DB72" s="1317"/>
      <c r="DC72" s="1317"/>
    </row>
    <row r="73" spans="2:107">
      <c r="B73" s="397"/>
      <c r="G73" s="1329"/>
      <c r="H73" s="1329"/>
      <c r="I73" s="1329"/>
      <c r="J73" s="1329"/>
      <c r="K73" s="1312"/>
      <c r="L73" s="1312"/>
      <c r="M73" s="1312"/>
      <c r="N73" s="1312"/>
      <c r="AM73" s="406"/>
      <c r="AN73" s="1316" t="s">
        <v>626</v>
      </c>
      <c r="AO73" s="1316"/>
      <c r="AP73" s="1316"/>
      <c r="AQ73" s="1316"/>
      <c r="AR73" s="1316"/>
      <c r="AS73" s="1316"/>
      <c r="AT73" s="1316"/>
      <c r="AU73" s="1316"/>
      <c r="AV73" s="1316"/>
      <c r="AW73" s="1316"/>
      <c r="AX73" s="1316"/>
      <c r="AY73" s="1316"/>
      <c r="AZ73" s="1316"/>
      <c r="BA73" s="1316"/>
      <c r="BB73" s="1316" t="s">
        <v>627</v>
      </c>
      <c r="BC73" s="1316"/>
      <c r="BD73" s="1316"/>
      <c r="BE73" s="1316"/>
      <c r="BF73" s="1316"/>
      <c r="BG73" s="1316"/>
      <c r="BH73" s="1316"/>
      <c r="BI73" s="1316"/>
      <c r="BJ73" s="1316"/>
      <c r="BK73" s="1316"/>
      <c r="BL73" s="1316"/>
      <c r="BM73" s="1316"/>
      <c r="BN73" s="1316"/>
      <c r="BO73" s="1316"/>
      <c r="BP73" s="1313">
        <v>67</v>
      </c>
      <c r="BQ73" s="1313"/>
      <c r="BR73" s="1313"/>
      <c r="BS73" s="1313"/>
      <c r="BT73" s="1313"/>
      <c r="BU73" s="1313"/>
      <c r="BV73" s="1313"/>
      <c r="BW73" s="1313"/>
      <c r="BX73" s="1313">
        <v>56.6</v>
      </c>
      <c r="BY73" s="1313"/>
      <c r="BZ73" s="1313"/>
      <c r="CA73" s="1313"/>
      <c r="CB73" s="1313"/>
      <c r="CC73" s="1313"/>
      <c r="CD73" s="1313"/>
      <c r="CE73" s="1313"/>
      <c r="CF73" s="1313">
        <v>65</v>
      </c>
      <c r="CG73" s="1313"/>
      <c r="CH73" s="1313"/>
      <c r="CI73" s="1313"/>
      <c r="CJ73" s="1313"/>
      <c r="CK73" s="1313"/>
      <c r="CL73" s="1313"/>
      <c r="CM73" s="1313"/>
      <c r="CN73" s="1313">
        <v>74.3</v>
      </c>
      <c r="CO73" s="1313"/>
      <c r="CP73" s="1313"/>
      <c r="CQ73" s="1313"/>
      <c r="CR73" s="1313"/>
      <c r="CS73" s="1313"/>
      <c r="CT73" s="1313"/>
      <c r="CU73" s="1313"/>
      <c r="CV73" s="1313">
        <v>62.2</v>
      </c>
      <c r="CW73" s="1313"/>
      <c r="CX73" s="1313"/>
      <c r="CY73" s="1313"/>
      <c r="CZ73" s="1313"/>
      <c r="DA73" s="1313"/>
      <c r="DB73" s="1313"/>
      <c r="DC73" s="1313"/>
    </row>
    <row r="74" spans="2:107">
      <c r="B74" s="397"/>
      <c r="G74" s="1329"/>
      <c r="H74" s="1329"/>
      <c r="I74" s="1329"/>
      <c r="J74" s="1329"/>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c r="B75" s="397"/>
      <c r="G75" s="1329"/>
      <c r="H75" s="1329"/>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631</v>
      </c>
      <c r="BC75" s="1316"/>
      <c r="BD75" s="1316"/>
      <c r="BE75" s="1316"/>
      <c r="BF75" s="1316"/>
      <c r="BG75" s="1316"/>
      <c r="BH75" s="1316"/>
      <c r="BI75" s="1316"/>
      <c r="BJ75" s="1316"/>
      <c r="BK75" s="1316"/>
      <c r="BL75" s="1316"/>
      <c r="BM75" s="1316"/>
      <c r="BN75" s="1316"/>
      <c r="BO75" s="1316"/>
      <c r="BP75" s="1313">
        <v>8.8000000000000007</v>
      </c>
      <c r="BQ75" s="1313"/>
      <c r="BR75" s="1313"/>
      <c r="BS75" s="1313"/>
      <c r="BT75" s="1313"/>
      <c r="BU75" s="1313"/>
      <c r="BV75" s="1313"/>
      <c r="BW75" s="1313"/>
      <c r="BX75" s="1313">
        <v>8.5</v>
      </c>
      <c r="BY75" s="1313"/>
      <c r="BZ75" s="1313"/>
      <c r="CA75" s="1313"/>
      <c r="CB75" s="1313"/>
      <c r="CC75" s="1313"/>
      <c r="CD75" s="1313"/>
      <c r="CE75" s="1313"/>
      <c r="CF75" s="1313">
        <v>8.4</v>
      </c>
      <c r="CG75" s="1313"/>
      <c r="CH75" s="1313"/>
      <c r="CI75" s="1313"/>
      <c r="CJ75" s="1313"/>
      <c r="CK75" s="1313"/>
      <c r="CL75" s="1313"/>
      <c r="CM75" s="1313"/>
      <c r="CN75" s="1313">
        <v>8.6</v>
      </c>
      <c r="CO75" s="1313"/>
      <c r="CP75" s="1313"/>
      <c r="CQ75" s="1313"/>
      <c r="CR75" s="1313"/>
      <c r="CS75" s="1313"/>
      <c r="CT75" s="1313"/>
      <c r="CU75" s="1313"/>
      <c r="CV75" s="1313">
        <v>8.6999999999999993</v>
      </c>
      <c r="CW75" s="1313"/>
      <c r="CX75" s="1313"/>
      <c r="CY75" s="1313"/>
      <c r="CZ75" s="1313"/>
      <c r="DA75" s="1313"/>
      <c r="DB75" s="1313"/>
      <c r="DC75" s="1313"/>
    </row>
    <row r="76" spans="2:107">
      <c r="B76" s="397"/>
      <c r="G76" s="1329"/>
      <c r="H76" s="1329"/>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c r="B77" s="397"/>
      <c r="G77" s="1311"/>
      <c r="H77" s="1311"/>
      <c r="I77" s="1311"/>
      <c r="J77" s="1311"/>
      <c r="K77" s="1312"/>
      <c r="L77" s="1312"/>
      <c r="M77" s="1312"/>
      <c r="N77" s="1312"/>
      <c r="AN77" s="1317" t="s">
        <v>629</v>
      </c>
      <c r="AO77" s="1317"/>
      <c r="AP77" s="1317"/>
      <c r="AQ77" s="1317"/>
      <c r="AR77" s="1317"/>
      <c r="AS77" s="1317"/>
      <c r="AT77" s="1317"/>
      <c r="AU77" s="1317"/>
      <c r="AV77" s="1317"/>
      <c r="AW77" s="1317"/>
      <c r="AX77" s="1317"/>
      <c r="AY77" s="1317"/>
      <c r="AZ77" s="1317"/>
      <c r="BA77" s="1317"/>
      <c r="BB77" s="1316" t="s">
        <v>627</v>
      </c>
      <c r="BC77" s="1316"/>
      <c r="BD77" s="1316"/>
      <c r="BE77" s="1316"/>
      <c r="BF77" s="1316"/>
      <c r="BG77" s="1316"/>
      <c r="BH77" s="1316"/>
      <c r="BI77" s="1316"/>
      <c r="BJ77" s="1316"/>
      <c r="BK77" s="1316"/>
      <c r="BL77" s="1316"/>
      <c r="BM77" s="1316"/>
      <c r="BN77" s="1316"/>
      <c r="BO77" s="1316"/>
      <c r="BP77" s="1313">
        <v>32.9</v>
      </c>
      <c r="BQ77" s="1313"/>
      <c r="BR77" s="1313"/>
      <c r="BS77" s="1313"/>
      <c r="BT77" s="1313"/>
      <c r="BU77" s="1313"/>
      <c r="BV77" s="1313"/>
      <c r="BW77" s="1313"/>
      <c r="BX77" s="1313">
        <v>28.5</v>
      </c>
      <c r="BY77" s="1313"/>
      <c r="BZ77" s="1313"/>
      <c r="CA77" s="1313"/>
      <c r="CB77" s="1313"/>
      <c r="CC77" s="1313"/>
      <c r="CD77" s="1313"/>
      <c r="CE77" s="1313"/>
      <c r="CF77" s="1313">
        <v>20.5</v>
      </c>
      <c r="CG77" s="1313"/>
      <c r="CH77" s="1313"/>
      <c r="CI77" s="1313"/>
      <c r="CJ77" s="1313"/>
      <c r="CK77" s="1313"/>
      <c r="CL77" s="1313"/>
      <c r="CM77" s="1313"/>
      <c r="CN77" s="1313">
        <v>21.4</v>
      </c>
      <c r="CO77" s="1313"/>
      <c r="CP77" s="1313"/>
      <c r="CQ77" s="1313"/>
      <c r="CR77" s="1313"/>
      <c r="CS77" s="1313"/>
      <c r="CT77" s="1313"/>
      <c r="CU77" s="1313"/>
      <c r="CV77" s="1313">
        <v>12.8</v>
      </c>
      <c r="CW77" s="1313"/>
      <c r="CX77" s="1313"/>
      <c r="CY77" s="1313"/>
      <c r="CZ77" s="1313"/>
      <c r="DA77" s="1313"/>
      <c r="DB77" s="1313"/>
      <c r="DC77" s="1313"/>
    </row>
    <row r="78" spans="2:107">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631</v>
      </c>
      <c r="BC79" s="1316"/>
      <c r="BD79" s="1316"/>
      <c r="BE79" s="1316"/>
      <c r="BF79" s="1316"/>
      <c r="BG79" s="1316"/>
      <c r="BH79" s="1316"/>
      <c r="BI79" s="1316"/>
      <c r="BJ79" s="1316"/>
      <c r="BK79" s="1316"/>
      <c r="BL79" s="1316"/>
      <c r="BM79" s="1316"/>
      <c r="BN79" s="1316"/>
      <c r="BO79" s="1316"/>
      <c r="BP79" s="1313">
        <v>8.1999999999999993</v>
      </c>
      <c r="BQ79" s="1313"/>
      <c r="BR79" s="1313"/>
      <c r="BS79" s="1313"/>
      <c r="BT79" s="1313"/>
      <c r="BU79" s="1313"/>
      <c r="BV79" s="1313"/>
      <c r="BW79" s="1313"/>
      <c r="BX79" s="1313">
        <v>8</v>
      </c>
      <c r="BY79" s="1313"/>
      <c r="BZ79" s="1313"/>
      <c r="CA79" s="1313"/>
      <c r="CB79" s="1313"/>
      <c r="CC79" s="1313"/>
      <c r="CD79" s="1313"/>
      <c r="CE79" s="1313"/>
      <c r="CF79" s="1313">
        <v>7.9</v>
      </c>
      <c r="CG79" s="1313"/>
      <c r="CH79" s="1313"/>
      <c r="CI79" s="1313"/>
      <c r="CJ79" s="1313"/>
      <c r="CK79" s="1313"/>
      <c r="CL79" s="1313"/>
      <c r="CM79" s="1313"/>
      <c r="CN79" s="1313">
        <v>7.7</v>
      </c>
      <c r="CO79" s="1313"/>
      <c r="CP79" s="1313"/>
      <c r="CQ79" s="1313"/>
      <c r="CR79" s="1313"/>
      <c r="CS79" s="1313"/>
      <c r="CT79" s="1313"/>
      <c r="CU79" s="1313"/>
      <c r="CV79" s="1313">
        <v>7.3</v>
      </c>
      <c r="CW79" s="1313"/>
      <c r="CX79" s="1313"/>
      <c r="CY79" s="1313"/>
      <c r="CZ79" s="1313"/>
      <c r="DA79" s="1313"/>
      <c r="DB79" s="1313"/>
      <c r="DC79" s="1313"/>
    </row>
    <row r="80" spans="2:107">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ageMargins left="0.7" right="0.7" top="0.75" bottom="0.75" header="0.3" footer="0.3"/>
  <pageSetup paperSize="9" scale="45"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workbookViewId="0">
      <selection activeCell="AT63" sqref="AT63"/>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510</v>
      </c>
    </row>
  </sheetData>
  <phoneticPr fontId="2"/>
  <pageMargins left="0.7" right="0.7" top="0.75" bottom="0.75" header="0.3" footer="0.3"/>
  <pageSetup paperSize="9" scale="31"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topLeftCell="A109" workbookViewId="0">
      <selection activeCell="AT63" sqref="AT63"/>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510</v>
      </c>
    </row>
  </sheetData>
  <phoneticPr fontId="2"/>
  <pageMargins left="0.7" right="0.7" top="0.75" bottom="0.75" header="0.3" footer="0.3"/>
  <pageSetup paperSize="9" scale="31"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560</v>
      </c>
      <c r="G2" s="157"/>
      <c r="H2" s="158"/>
    </row>
    <row r="3" spans="1:8">
      <c r="A3" s="154" t="s">
        <v>553</v>
      </c>
      <c r="B3" s="159"/>
      <c r="C3" s="160"/>
      <c r="D3" s="161">
        <v>62165</v>
      </c>
      <c r="E3" s="162"/>
      <c r="F3" s="163">
        <v>67293</v>
      </c>
      <c r="G3" s="164"/>
      <c r="H3" s="165"/>
    </row>
    <row r="4" spans="1:8">
      <c r="A4" s="166"/>
      <c r="B4" s="167"/>
      <c r="C4" s="168"/>
      <c r="D4" s="169">
        <v>25225</v>
      </c>
      <c r="E4" s="170"/>
      <c r="F4" s="171">
        <v>35076</v>
      </c>
      <c r="G4" s="172"/>
      <c r="H4" s="173"/>
    </row>
    <row r="5" spans="1:8">
      <c r="A5" s="154" t="s">
        <v>555</v>
      </c>
      <c r="B5" s="159"/>
      <c r="C5" s="160"/>
      <c r="D5" s="161">
        <v>93686</v>
      </c>
      <c r="E5" s="162"/>
      <c r="F5" s="163">
        <v>67343</v>
      </c>
      <c r="G5" s="164"/>
      <c r="H5" s="165"/>
    </row>
    <row r="6" spans="1:8">
      <c r="A6" s="166"/>
      <c r="B6" s="167"/>
      <c r="C6" s="168"/>
      <c r="D6" s="169">
        <v>37509</v>
      </c>
      <c r="E6" s="170"/>
      <c r="F6" s="171">
        <v>32865</v>
      </c>
      <c r="G6" s="172"/>
      <c r="H6" s="173"/>
    </row>
    <row r="7" spans="1:8">
      <c r="A7" s="154" t="s">
        <v>556</v>
      </c>
      <c r="B7" s="159"/>
      <c r="C7" s="160"/>
      <c r="D7" s="161">
        <v>69200</v>
      </c>
      <c r="E7" s="162"/>
      <c r="F7" s="163">
        <v>73475</v>
      </c>
      <c r="G7" s="164"/>
      <c r="H7" s="165"/>
    </row>
    <row r="8" spans="1:8">
      <c r="A8" s="166"/>
      <c r="B8" s="167"/>
      <c r="C8" s="168"/>
      <c r="D8" s="169">
        <v>41894</v>
      </c>
      <c r="E8" s="170"/>
      <c r="F8" s="171">
        <v>43072</v>
      </c>
      <c r="G8" s="172"/>
      <c r="H8" s="173"/>
    </row>
    <row r="9" spans="1:8">
      <c r="A9" s="154" t="s">
        <v>557</v>
      </c>
      <c r="B9" s="159"/>
      <c r="C9" s="160"/>
      <c r="D9" s="161">
        <v>181507</v>
      </c>
      <c r="E9" s="162"/>
      <c r="F9" s="163">
        <v>87464</v>
      </c>
      <c r="G9" s="164"/>
      <c r="H9" s="165"/>
    </row>
    <row r="10" spans="1:8">
      <c r="A10" s="166"/>
      <c r="B10" s="167"/>
      <c r="C10" s="168"/>
      <c r="D10" s="169">
        <v>69407</v>
      </c>
      <c r="E10" s="170"/>
      <c r="F10" s="171">
        <v>47479</v>
      </c>
      <c r="G10" s="172"/>
      <c r="H10" s="173"/>
    </row>
    <row r="11" spans="1:8">
      <c r="A11" s="154" t="s">
        <v>558</v>
      </c>
      <c r="B11" s="159"/>
      <c r="C11" s="160"/>
      <c r="D11" s="161">
        <v>52250</v>
      </c>
      <c r="E11" s="162"/>
      <c r="F11" s="163">
        <v>96248</v>
      </c>
      <c r="G11" s="164"/>
      <c r="H11" s="165"/>
    </row>
    <row r="12" spans="1:8">
      <c r="A12" s="166"/>
      <c r="B12" s="167"/>
      <c r="C12" s="174"/>
      <c r="D12" s="169">
        <v>39736</v>
      </c>
      <c r="E12" s="170"/>
      <c r="F12" s="171">
        <v>55768</v>
      </c>
      <c r="G12" s="172"/>
      <c r="H12" s="173"/>
    </row>
    <row r="13" spans="1:8">
      <c r="A13" s="154"/>
      <c r="B13" s="159"/>
      <c r="C13" s="175"/>
      <c r="D13" s="176">
        <v>91762</v>
      </c>
      <c r="E13" s="177"/>
      <c r="F13" s="178">
        <v>78365</v>
      </c>
      <c r="G13" s="179"/>
      <c r="H13" s="165"/>
    </row>
    <row r="14" spans="1:8">
      <c r="A14" s="166"/>
      <c r="B14" s="167"/>
      <c r="C14" s="168"/>
      <c r="D14" s="169">
        <v>42754</v>
      </c>
      <c r="E14" s="170"/>
      <c r="F14" s="171">
        <v>42852</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12.38</v>
      </c>
      <c r="C19" s="180">
        <f>ROUND(VALUE(SUBSTITUTE(実質収支比率等に係る経年分析!G$48,"▲","-")),2)</f>
        <v>11.26</v>
      </c>
      <c r="D19" s="180">
        <f>ROUND(VALUE(SUBSTITUTE(実質収支比率等に係る経年分析!H$48,"▲","-")),2)</f>
        <v>7.2</v>
      </c>
      <c r="E19" s="180">
        <f>ROUND(VALUE(SUBSTITUTE(実質収支比率等に係る経年分析!I$48,"▲","-")),2)</f>
        <v>0.81</v>
      </c>
      <c r="F19" s="180">
        <f>ROUND(VALUE(SUBSTITUTE(実質収支比率等に係る経年分析!J$48,"▲","-")),2)</f>
        <v>1.03</v>
      </c>
    </row>
    <row r="20" spans="1:11">
      <c r="A20" s="180" t="s">
        <v>55</v>
      </c>
      <c r="B20" s="180">
        <f>ROUND(VALUE(SUBSTITUTE(実質収支比率等に係る経年分析!F$47,"▲","-")),2)</f>
        <v>30.88</v>
      </c>
      <c r="C20" s="180">
        <f>ROUND(VALUE(SUBSTITUTE(実質収支比率等に係る経年分析!G$47,"▲","-")),2)</f>
        <v>30.62</v>
      </c>
      <c r="D20" s="180">
        <f>ROUND(VALUE(SUBSTITUTE(実質収支比率等に係る経年分析!H$47,"▲","-")),2)</f>
        <v>27.62</v>
      </c>
      <c r="E20" s="180">
        <f>ROUND(VALUE(SUBSTITUTE(実質収支比率等に係る経年分析!I$47,"▲","-")),2)</f>
        <v>21.64</v>
      </c>
      <c r="F20" s="180">
        <f>ROUND(VALUE(SUBSTITUTE(実質収支比率等に係る経年分析!J$47,"▲","-")),2)</f>
        <v>25.43</v>
      </c>
    </row>
    <row r="21" spans="1:11">
      <c r="A21" s="180" t="s">
        <v>56</v>
      </c>
      <c r="B21" s="180">
        <f>IF(ISNUMBER(VALUE(SUBSTITUTE(実質収支比率等に係る経年分析!F$49,"▲","-"))),ROUND(VALUE(SUBSTITUTE(実質収支比率等に係る経年分析!F$49,"▲","-")),2),NA())</f>
        <v>0.71</v>
      </c>
      <c r="C21" s="180">
        <f>IF(ISNUMBER(VALUE(SUBSTITUTE(実質収支比率等に係る経年分析!G$49,"▲","-"))),ROUND(VALUE(SUBSTITUTE(実質収支比率等に係る経年分析!G$49,"▲","-")),2),NA())</f>
        <v>-0.62</v>
      </c>
      <c r="D21" s="180">
        <f>IF(ISNUMBER(VALUE(SUBSTITUTE(実質収支比率等に係る経年分析!H$49,"▲","-"))),ROUND(VALUE(SUBSTITUTE(実質収支比率等に係る経年分析!H$49,"▲","-")),2),NA())</f>
        <v>-7.76</v>
      </c>
      <c r="E21" s="180">
        <f>IF(ISNUMBER(VALUE(SUBSTITUTE(実質収支比率等に係る経年分析!I$49,"▲","-"))),ROUND(VALUE(SUBSTITUTE(実質収支比率等に係る経年分析!I$49,"▲","-")),2),NA())</f>
        <v>-11.88</v>
      </c>
      <c r="F21" s="180">
        <f>IF(ISNUMBER(VALUE(SUBSTITUTE(実質収支比率等に係る経年分析!J$49,"▲","-"))),ROUND(VALUE(SUBSTITUTE(実質収支比率等に係る経年分析!J$49,"▲","-")),2),NA())</f>
        <v>4.68</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1.22</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1.1599999999999999</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3.87</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0.06</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0.06</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7.0000000000000007E-2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0.05</v>
      </c>
    </row>
    <row r="33" spans="1:16">
      <c r="A33" s="181" t="str">
        <f>IF(連結実質赤字比率に係る赤字・黒字の構成分析!C$37="",NA(),連結実質赤字比率に係る赤字・黒字の構成分析!C$37)</f>
        <v>国民健康保険事業勘定特別会計</v>
      </c>
      <c r="B33" s="181">
        <f>IF(ROUND(VALUE(SUBSTITUTE(連結実質赤字比率に係る赤字・黒字の構成分析!F$37,"▲", "-")), 2) &lt; 0, ABS(ROUND(VALUE(SUBSTITUTE(連結実質赤字比率に係る赤字・黒字の構成分析!F$37,"▲", "-")), 2)), NA())</f>
        <v>11.74</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11.03</v>
      </c>
      <c r="E33" s="181" t="e">
        <f>IF(ROUND(VALUE(SUBSTITUTE(連結実質赤字比率に係る赤字・黒字の構成分析!G$37,"▲", "-")), 2) &gt;= 0, ABS(ROUND(VALUE(SUBSTITUTE(連結実質赤字比率に係る赤字・黒字の構成分析!G$37,"▲", "-")), 2)), NA())</f>
        <v>#N/A</v>
      </c>
      <c r="F33" s="181">
        <f>IF(ROUND(VALUE(SUBSTITUTE(連結実質赤字比率に係る赤字・黒字の構成分析!H$37,"▲", "-")), 2) &lt; 0, ABS(ROUND(VALUE(SUBSTITUTE(連結実質赤字比率に係る赤字・黒字の構成分析!H$37,"▲", "-")), 2)), NA())</f>
        <v>10.9</v>
      </c>
      <c r="G33" s="181" t="e">
        <f>IF(ROUND(VALUE(SUBSTITUTE(連結実質赤字比率に係る赤字・黒字の構成分析!H$37,"▲", "-")), 2) &gt;= 0, ABS(ROUND(VALUE(SUBSTITUTE(連結実質赤字比率に係る赤字・黒字の構成分析!H$37,"▲", "-")), 2)), NA())</f>
        <v>#N/A</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1.32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0.31</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23.95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22.44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18.37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11.71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11.42</v>
      </c>
    </row>
    <row r="35" spans="1:16">
      <c r="A35" s="181" t="str">
        <f>IF(連結実質赤字比率に係る赤字・黒字の構成分析!C$35="",NA(),連結実質赤字比率に係る赤字・黒字の構成分析!C$35)</f>
        <v>学校給食センター特別会計</v>
      </c>
      <c r="B35" s="181">
        <f>IF(ROUND(VALUE(SUBSTITUTE(連結実質赤字比率に係る赤字・黒字の構成分析!F$35,"▲", "-")), 2) &lt; 0, ABS(ROUND(VALUE(SUBSTITUTE(連結実質赤字比率に係る赤字・黒字の構成分析!F$35,"▲", "-")), 2)), NA())</f>
        <v>0.06</v>
      </c>
      <c r="C35" s="181" t="e">
        <f>IF(ROUND(VALUE(SUBSTITUTE(連結実質赤字比率に係る赤字・黒字の構成分析!F$35,"▲", "-")), 2) &gt;= 0, ABS(ROUND(VALUE(SUBSTITUTE(連結実質赤字比率に係る赤字・黒字の構成分析!F$35,"▲", "-")), 2)), NA())</f>
        <v>#N/A</v>
      </c>
      <c r="D35" s="181">
        <f>IF(ROUND(VALUE(SUBSTITUTE(連結実質赤字比率に係る赤字・黒字の構成分析!G$35,"▲", "-")), 2) &lt; 0, ABS(ROUND(VALUE(SUBSTITUTE(連結実質赤字比率に係る赤字・黒字の構成分析!G$35,"▲", "-")), 2)), NA())</f>
        <v>0.05</v>
      </c>
      <c r="E35" s="181" t="e">
        <f>IF(ROUND(VALUE(SUBSTITUTE(連結実質赤字比率に係る赤字・黒字の構成分析!G$35,"▲", "-")), 2) &gt;= 0, ABS(ROUND(VALUE(SUBSTITUTE(連結実質赤字比率に係る赤字・黒字の構成分析!G$35,"▲", "-")), 2)), NA())</f>
        <v>#N/A</v>
      </c>
      <c r="F35" s="181">
        <f>IF(ROUND(VALUE(SUBSTITUTE(連結実質赤字比率に係る赤字・黒字の構成分析!H$35,"▲", "-")), 2) &lt; 0, ABS(ROUND(VALUE(SUBSTITUTE(連結実質赤字比率に係る赤字・黒字の構成分析!H$35,"▲", "-")), 2)), NA())</f>
        <v>0.04</v>
      </c>
      <c r="G35" s="181" t="e">
        <f>IF(ROUND(VALUE(SUBSTITUTE(連結実質赤字比率に係る赤字・黒字の構成分析!H$35,"▲", "-")), 2) &gt;= 0, ABS(ROUND(VALUE(SUBSTITUTE(連結実質赤字比率に係る赤字・黒字の構成分析!H$35,"▲", "-")), 2)), NA())</f>
        <v>#N/A</v>
      </c>
      <c r="H35" s="181">
        <f>IF(ROUND(VALUE(SUBSTITUTE(連結実質赤字比率に係る赤字・黒字の構成分析!I$35,"▲", "-")), 2) &lt; 0, ABS(ROUND(VALUE(SUBSTITUTE(連結実質赤字比率に係る赤字・黒字の構成分析!I$35,"▲", "-")), 2)), NA())</f>
        <v>0.03</v>
      </c>
      <c r="I35" s="181" t="e">
        <f>IF(ROUND(VALUE(SUBSTITUTE(連結実質赤字比率に係る赤字・黒字の構成分析!I$35,"▲", "-")), 2) &gt;= 0, ABS(ROUND(VALUE(SUBSTITUTE(連結実質赤字比率に係る赤字・黒字の構成分析!I$35,"▲", "-")), 2)), NA())</f>
        <v>#N/A</v>
      </c>
      <c r="J35" s="181">
        <f>IF(ROUND(VALUE(SUBSTITUTE(連結実質赤字比率に係る赤字・黒字の構成分析!J$35,"▲", "-")), 2) &lt; 0, ABS(ROUND(VALUE(SUBSTITUTE(連結実質赤字比率に係る赤字・黒字の構成分析!J$35,"▲", "-")), 2)), NA())</f>
        <v>0.02</v>
      </c>
      <c r="K35" s="181" t="e">
        <f>IF(ROUND(VALUE(SUBSTITUTE(連結実質赤字比率に係る赤字・黒字の構成分析!J$35,"▲", "-")), 2) &gt;= 0, ABS(ROUND(VALUE(SUBSTITUTE(連結実質赤字比率に係る赤字・黒字の構成分析!J$35,"▲", "-")), 2)), NA())</f>
        <v>#N/A</v>
      </c>
    </row>
    <row r="36" spans="1:16">
      <c r="A36" s="181" t="str">
        <f>IF(連結実質赤字比率に係る赤字・黒字の構成分析!C$34="",NA(),連結実質赤字比率に係る赤字・黒字の構成分析!C$34)</f>
        <v>住宅新築資金等貸付事業特別会計</v>
      </c>
      <c r="B36" s="181">
        <f>IF(ROUND(VALUE(SUBSTITUTE(連結実質赤字比率に係る赤字・黒字の構成分析!F$34,"▲", "-")), 2) &lt; 0, ABS(ROUND(VALUE(SUBSTITUTE(連結実質赤字比率に係る赤字・黒字の構成分析!F$34,"▲", "-")), 2)), NA())</f>
        <v>11.5</v>
      </c>
      <c r="C36" s="181" t="e">
        <f>IF(ROUND(VALUE(SUBSTITUTE(連結実質赤字比率に係る赤字・黒字の構成分析!F$34,"▲", "-")), 2) &gt;= 0, ABS(ROUND(VALUE(SUBSTITUTE(連結実質赤字比率に係る赤字・黒字の構成分析!F$34,"▲", "-")), 2)), NA())</f>
        <v>#N/A</v>
      </c>
      <c r="D36" s="181">
        <f>IF(ROUND(VALUE(SUBSTITUTE(連結実質赤字比率に係る赤字・黒字の構成分析!G$34,"▲", "-")), 2) &lt; 0, ABS(ROUND(VALUE(SUBSTITUTE(連結実質赤字比率に係る赤字・黒字の構成分析!G$34,"▲", "-")), 2)), NA())</f>
        <v>11.13</v>
      </c>
      <c r="E36" s="181" t="e">
        <f>IF(ROUND(VALUE(SUBSTITUTE(連結実質赤字比率に係る赤字・黒字の構成分析!G$34,"▲", "-")), 2) &gt;= 0, ABS(ROUND(VALUE(SUBSTITUTE(連結実質赤字比率に係る赤字・黒字の構成分析!G$34,"▲", "-")), 2)), NA())</f>
        <v>#N/A</v>
      </c>
      <c r="F36" s="181">
        <f>IF(ROUND(VALUE(SUBSTITUTE(連結実質赤字比率に係る赤字・黒字の構成分析!H$34,"▲", "-")), 2) &lt; 0, ABS(ROUND(VALUE(SUBSTITUTE(連結実質赤字比率に係る赤字・黒字の構成分析!H$34,"▲", "-")), 2)), NA())</f>
        <v>11.13</v>
      </c>
      <c r="G36" s="181" t="e">
        <f>IF(ROUND(VALUE(SUBSTITUTE(連結実質赤字比率に係る赤字・黒字の構成分析!H$34,"▲", "-")), 2) &gt;= 0, ABS(ROUND(VALUE(SUBSTITUTE(連結実質赤字比率に係る赤字・黒字の構成分析!H$34,"▲", "-")), 2)), NA())</f>
        <v>#N/A</v>
      </c>
      <c r="H36" s="181">
        <f>IF(ROUND(VALUE(SUBSTITUTE(連結実質赤字比率に係る赤字・黒字の構成分析!I$34,"▲", "-")), 2) &lt; 0, ABS(ROUND(VALUE(SUBSTITUTE(連結実質赤字比率に係る赤字・黒字の構成分析!I$34,"▲", "-")), 2)), NA())</f>
        <v>10.86</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10.36</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1126</v>
      </c>
      <c r="E42" s="182"/>
      <c r="F42" s="182"/>
      <c r="G42" s="182">
        <f>'実質公債費比率（分子）の構造'!L$52</f>
        <v>1181</v>
      </c>
      <c r="H42" s="182"/>
      <c r="I42" s="182"/>
      <c r="J42" s="182">
        <f>'実質公債費比率（分子）の構造'!M$52</f>
        <v>1110</v>
      </c>
      <c r="K42" s="182"/>
      <c r="L42" s="182"/>
      <c r="M42" s="182">
        <f>'実質公債費比率（分子）の構造'!N$52</f>
        <v>1174</v>
      </c>
      <c r="N42" s="182"/>
      <c r="O42" s="182"/>
      <c r="P42" s="182">
        <f>'実質公債費比率（分子）の構造'!O$52</f>
        <v>1118</v>
      </c>
    </row>
    <row r="43" spans="1:16">
      <c r="A43" s="182" t="s">
        <v>64</v>
      </c>
      <c r="B43" s="182">
        <f>'実質公債費比率（分子）の構造'!K$51</f>
        <v>1</v>
      </c>
      <c r="C43" s="182"/>
      <c r="D43" s="182"/>
      <c r="E43" s="182">
        <f>'実質公債費比率（分子）の構造'!L$51</f>
        <v>1</v>
      </c>
      <c r="F43" s="182"/>
      <c r="G43" s="182"/>
      <c r="H43" s="182">
        <f>'実質公債費比率（分子）の構造'!M$51</f>
        <v>1</v>
      </c>
      <c r="I43" s="182"/>
      <c r="J43" s="182"/>
      <c r="K43" s="182">
        <f>'実質公債費比率（分子）の構造'!N$51</f>
        <v>0</v>
      </c>
      <c r="L43" s="182"/>
      <c r="M43" s="182"/>
      <c r="N43" s="182">
        <f>'実質公債費比率（分子）の構造'!O$51</f>
        <v>0</v>
      </c>
      <c r="O43" s="182"/>
      <c r="P43" s="182"/>
    </row>
    <row r="44" spans="1:16">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c r="A45" s="182" t="s">
        <v>66</v>
      </c>
      <c r="B45" s="182">
        <f>'実質公債費比率（分子）の構造'!K$49</f>
        <v>78</v>
      </c>
      <c r="C45" s="182"/>
      <c r="D45" s="182"/>
      <c r="E45" s="182">
        <f>'実質公債費比率（分子）の構造'!L$49</f>
        <v>61</v>
      </c>
      <c r="F45" s="182"/>
      <c r="G45" s="182"/>
      <c r="H45" s="182">
        <f>'実質公債費比率（分子）の構造'!M$49</f>
        <v>62</v>
      </c>
      <c r="I45" s="182"/>
      <c r="J45" s="182"/>
      <c r="K45" s="182">
        <f>'実質公債費比率（分子）の構造'!N$49</f>
        <v>63</v>
      </c>
      <c r="L45" s="182"/>
      <c r="M45" s="182"/>
      <c r="N45" s="182">
        <f>'実質公債費比率（分子）の構造'!O$49</f>
        <v>67</v>
      </c>
      <c r="O45" s="182"/>
      <c r="P45" s="182"/>
    </row>
    <row r="46" spans="1:16">
      <c r="A46" s="182" t="s">
        <v>67</v>
      </c>
      <c r="B46" s="182">
        <f>'実質公債費比率（分子）の構造'!K$48</f>
        <v>4</v>
      </c>
      <c r="C46" s="182"/>
      <c r="D46" s="182"/>
      <c r="E46" s="182">
        <f>'実質公債費比率（分子）の構造'!L$48</f>
        <v>1</v>
      </c>
      <c r="F46" s="182"/>
      <c r="G46" s="182"/>
      <c r="H46" s="182">
        <f>'実質公債費比率（分子）の構造'!M$48</f>
        <v>27</v>
      </c>
      <c r="I46" s="182"/>
      <c r="J46" s="182"/>
      <c r="K46" s="182" t="str">
        <f>'実質公債費比率（分子）の構造'!N$48</f>
        <v>-</v>
      </c>
      <c r="L46" s="182"/>
      <c r="M46" s="182"/>
      <c r="N46" s="182" t="str">
        <f>'実質公債費比率（分子）の構造'!O$48</f>
        <v>-</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1373</v>
      </c>
      <c r="C49" s="182"/>
      <c r="D49" s="182"/>
      <c r="E49" s="182">
        <f>'実質公債費比率（分子）の構造'!L$45</f>
        <v>1451</v>
      </c>
      <c r="F49" s="182"/>
      <c r="G49" s="182"/>
      <c r="H49" s="182">
        <f>'実質公債費比率（分子）の構造'!M$45</f>
        <v>1359</v>
      </c>
      <c r="I49" s="182"/>
      <c r="J49" s="182"/>
      <c r="K49" s="182">
        <f>'実質公債費比率（分子）の構造'!N$45</f>
        <v>1461</v>
      </c>
      <c r="L49" s="182"/>
      <c r="M49" s="182"/>
      <c r="N49" s="182">
        <f>'実質公債費比率（分子）の構造'!O$45</f>
        <v>1408</v>
      </c>
      <c r="O49" s="182"/>
      <c r="P49" s="182"/>
    </row>
    <row r="50" spans="1:16">
      <c r="A50" s="182" t="s">
        <v>71</v>
      </c>
      <c r="B50" s="182" t="e">
        <f>NA()</f>
        <v>#N/A</v>
      </c>
      <c r="C50" s="182">
        <f>IF(ISNUMBER('実質公債費比率（分子）の構造'!K$53),'実質公債費比率（分子）の構造'!K$53,NA())</f>
        <v>330</v>
      </c>
      <c r="D50" s="182" t="e">
        <f>NA()</f>
        <v>#N/A</v>
      </c>
      <c r="E50" s="182" t="e">
        <f>NA()</f>
        <v>#N/A</v>
      </c>
      <c r="F50" s="182">
        <f>IF(ISNUMBER('実質公債費比率（分子）の構造'!L$53),'実質公債費比率（分子）の構造'!L$53,NA())</f>
        <v>333</v>
      </c>
      <c r="G50" s="182" t="e">
        <f>NA()</f>
        <v>#N/A</v>
      </c>
      <c r="H50" s="182" t="e">
        <f>NA()</f>
        <v>#N/A</v>
      </c>
      <c r="I50" s="182">
        <f>IF(ISNUMBER('実質公債費比率（分子）の構造'!M$53),'実質公債費比率（分子）の構造'!M$53,NA())</f>
        <v>339</v>
      </c>
      <c r="J50" s="182" t="e">
        <f>NA()</f>
        <v>#N/A</v>
      </c>
      <c r="K50" s="182" t="e">
        <f>NA()</f>
        <v>#N/A</v>
      </c>
      <c r="L50" s="182">
        <f>IF(ISNUMBER('実質公債費比率（分子）の構造'!N$53),'実質公債費比率（分子）の構造'!N$53,NA())</f>
        <v>350</v>
      </c>
      <c r="M50" s="182" t="e">
        <f>NA()</f>
        <v>#N/A</v>
      </c>
      <c r="N50" s="182" t="e">
        <f>NA()</f>
        <v>#N/A</v>
      </c>
      <c r="O50" s="182">
        <f>IF(ISNUMBER('実質公債費比率（分子）の構造'!O$53),'実質公債費比率（分子）の構造'!O$53,NA())</f>
        <v>357</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8735</v>
      </c>
      <c r="E56" s="181"/>
      <c r="F56" s="181"/>
      <c r="G56" s="181">
        <f>'将来負担比率（分子）の構造'!J$52</f>
        <v>8839</v>
      </c>
      <c r="H56" s="181"/>
      <c r="I56" s="181"/>
      <c r="J56" s="181">
        <f>'将来負担比率（分子）の構造'!K$52</f>
        <v>9169</v>
      </c>
      <c r="K56" s="181"/>
      <c r="L56" s="181"/>
      <c r="M56" s="181">
        <f>'将来負担比率（分子）の構造'!L$52</f>
        <v>9914</v>
      </c>
      <c r="N56" s="181"/>
      <c r="O56" s="181"/>
      <c r="P56" s="181">
        <f>'将来負担比率（分子）の構造'!M$52</f>
        <v>9749</v>
      </c>
    </row>
    <row r="57" spans="1:16">
      <c r="A57" s="181" t="s">
        <v>42</v>
      </c>
      <c r="B57" s="181"/>
      <c r="C57" s="181"/>
      <c r="D57" s="181">
        <f>'将来負担比率（分子）の構造'!I$51</f>
        <v>1731</v>
      </c>
      <c r="E57" s="181"/>
      <c r="F57" s="181"/>
      <c r="G57" s="181">
        <f>'将来負担比率（分子）の構造'!J$51</f>
        <v>1701</v>
      </c>
      <c r="H57" s="181"/>
      <c r="I57" s="181"/>
      <c r="J57" s="181">
        <f>'将来負担比率（分子）の構造'!K$51</f>
        <v>1568</v>
      </c>
      <c r="K57" s="181"/>
      <c r="L57" s="181"/>
      <c r="M57" s="181">
        <f>'将来負担比率（分子）の構造'!L$51</f>
        <v>1498</v>
      </c>
      <c r="N57" s="181"/>
      <c r="O57" s="181"/>
      <c r="P57" s="181">
        <f>'将来負担比率（分子）の構造'!M$51</f>
        <v>1378</v>
      </c>
    </row>
    <row r="58" spans="1:16">
      <c r="A58" s="181" t="s">
        <v>41</v>
      </c>
      <c r="B58" s="181"/>
      <c r="C58" s="181"/>
      <c r="D58" s="181">
        <f>'将来負担比率（分子）の構造'!I$50</f>
        <v>2943</v>
      </c>
      <c r="E58" s="181"/>
      <c r="F58" s="181"/>
      <c r="G58" s="181">
        <f>'将来負担比率（分子）の構造'!J$50</f>
        <v>3011</v>
      </c>
      <c r="H58" s="181"/>
      <c r="I58" s="181"/>
      <c r="J58" s="181">
        <f>'将来負担比率（分子）の構造'!K$50</f>
        <v>2858</v>
      </c>
      <c r="K58" s="181"/>
      <c r="L58" s="181"/>
      <c r="M58" s="181">
        <f>'将来負担比率（分子）の構造'!L$50</f>
        <v>2763</v>
      </c>
      <c r="N58" s="181"/>
      <c r="O58" s="181"/>
      <c r="P58" s="181">
        <f>'将来負担比率（分子）の構造'!M$50</f>
        <v>3103</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c r="A62" s="181" t="s">
        <v>35</v>
      </c>
      <c r="B62" s="181">
        <f>'将来負担比率（分子）の構造'!I$45</f>
        <v>2488</v>
      </c>
      <c r="C62" s="181"/>
      <c r="D62" s="181"/>
      <c r="E62" s="181">
        <f>'将来負担比率（分子）の構造'!J$45</f>
        <v>2262</v>
      </c>
      <c r="F62" s="181"/>
      <c r="G62" s="181"/>
      <c r="H62" s="181">
        <f>'将来負担比率（分子）の構造'!K$45</f>
        <v>2204</v>
      </c>
      <c r="I62" s="181"/>
      <c r="J62" s="181"/>
      <c r="K62" s="181">
        <f>'将来負担比率（分子）の構造'!L$45</f>
        <v>2329</v>
      </c>
      <c r="L62" s="181"/>
      <c r="M62" s="181"/>
      <c r="N62" s="181">
        <f>'将来負担比率（分子）の構造'!M$45</f>
        <v>2355</v>
      </c>
      <c r="O62" s="181"/>
      <c r="P62" s="181"/>
    </row>
    <row r="63" spans="1:16">
      <c r="A63" s="181" t="s">
        <v>34</v>
      </c>
      <c r="B63" s="181">
        <f>'将来負担比率（分子）の構造'!I$44</f>
        <v>381</v>
      </c>
      <c r="C63" s="181"/>
      <c r="D63" s="181"/>
      <c r="E63" s="181">
        <f>'将来負担比率（分子）の構造'!J$44</f>
        <v>337</v>
      </c>
      <c r="F63" s="181"/>
      <c r="G63" s="181"/>
      <c r="H63" s="181">
        <f>'将来負担比率（分子）の構造'!K$44</f>
        <v>286</v>
      </c>
      <c r="I63" s="181"/>
      <c r="J63" s="181"/>
      <c r="K63" s="181">
        <f>'将来負担比率（分子）の構造'!L$44</f>
        <v>282</v>
      </c>
      <c r="L63" s="181"/>
      <c r="M63" s="181"/>
      <c r="N63" s="181">
        <f>'将来負担比率（分子）の構造'!M$44</f>
        <v>285</v>
      </c>
      <c r="O63" s="181"/>
      <c r="P63" s="181"/>
    </row>
    <row r="64" spans="1:16">
      <c r="A64" s="181" t="s">
        <v>33</v>
      </c>
      <c r="B64" s="181">
        <f>'将来負担比率（分子）の構造'!I$43</f>
        <v>20</v>
      </c>
      <c r="C64" s="181"/>
      <c r="D64" s="181"/>
      <c r="E64" s="181">
        <f>'将来負担比率（分子）の構造'!J$43</f>
        <v>15</v>
      </c>
      <c r="F64" s="181"/>
      <c r="G64" s="181"/>
      <c r="H64" s="181">
        <f>'将来負担比率（分子）の構造'!K$43</f>
        <v>57</v>
      </c>
      <c r="I64" s="181"/>
      <c r="J64" s="181"/>
      <c r="K64" s="181" t="str">
        <f>'将来負担比率（分子）の構造'!L$43</f>
        <v>-</v>
      </c>
      <c r="L64" s="181"/>
      <c r="M64" s="181"/>
      <c r="N64" s="181" t="str">
        <f>'将来負担比率（分子）の構造'!M$43</f>
        <v>-</v>
      </c>
      <c r="O64" s="181"/>
      <c r="P64" s="181"/>
    </row>
    <row r="65" spans="1:16">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c r="A66" s="181" t="s">
        <v>31</v>
      </c>
      <c r="B66" s="181">
        <f>'将来負担比率（分子）の構造'!I$41</f>
        <v>13207</v>
      </c>
      <c r="C66" s="181"/>
      <c r="D66" s="181"/>
      <c r="E66" s="181">
        <f>'将来負担比率（分子）の構造'!J$41</f>
        <v>13205</v>
      </c>
      <c r="F66" s="181"/>
      <c r="G66" s="181"/>
      <c r="H66" s="181">
        <f>'将来負担比率（分子）の構造'!K$41</f>
        <v>13605</v>
      </c>
      <c r="I66" s="181"/>
      <c r="J66" s="181"/>
      <c r="K66" s="181">
        <f>'将来負担比率（分子）の構造'!L$41</f>
        <v>14473</v>
      </c>
      <c r="L66" s="181"/>
      <c r="M66" s="181"/>
      <c r="N66" s="181">
        <f>'将来負担比率（分子）の構造'!M$41</f>
        <v>14125</v>
      </c>
      <c r="O66" s="181"/>
      <c r="P66" s="181"/>
    </row>
    <row r="67" spans="1:16">
      <c r="A67" s="181" t="s">
        <v>75</v>
      </c>
      <c r="B67" s="181" t="e">
        <f>NA()</f>
        <v>#N/A</v>
      </c>
      <c r="C67" s="181">
        <f>IF(ISNUMBER('将来負担比率（分子）の構造'!I$53), IF('将来負担比率（分子）の構造'!I$53 &lt; 0, 0, '将来負担比率（分子）の構造'!I$53), NA())</f>
        <v>2687</v>
      </c>
      <c r="D67" s="181" t="e">
        <f>NA()</f>
        <v>#N/A</v>
      </c>
      <c r="E67" s="181" t="e">
        <f>NA()</f>
        <v>#N/A</v>
      </c>
      <c r="F67" s="181">
        <f>IF(ISNUMBER('将来負担比率（分子）の構造'!J$53), IF('将来負担比率（分子）の構造'!J$53 &lt; 0, 0, '将来負担比率（分子）の構造'!J$53), NA())</f>
        <v>2267</v>
      </c>
      <c r="G67" s="181" t="e">
        <f>NA()</f>
        <v>#N/A</v>
      </c>
      <c r="H67" s="181" t="e">
        <f>NA()</f>
        <v>#N/A</v>
      </c>
      <c r="I67" s="181">
        <f>IF(ISNUMBER('将来負担比率（分子）の構造'!K$53), IF('将来負担比率（分子）の構造'!K$53 &lt; 0, 0, '将来負担比率（分子）の構造'!K$53), NA())</f>
        <v>2556</v>
      </c>
      <c r="J67" s="181" t="e">
        <f>NA()</f>
        <v>#N/A</v>
      </c>
      <c r="K67" s="181" t="e">
        <f>NA()</f>
        <v>#N/A</v>
      </c>
      <c r="L67" s="181">
        <f>IF(ISNUMBER('将来負担比率（分子）の構造'!L$53), IF('将来負担比率（分子）の構造'!L$53 &lt; 0, 0, '将来負担比率（分子）の構造'!L$53), NA())</f>
        <v>2909</v>
      </c>
      <c r="M67" s="181" t="e">
        <f>NA()</f>
        <v>#N/A</v>
      </c>
      <c r="N67" s="181" t="e">
        <f>NA()</f>
        <v>#N/A</v>
      </c>
      <c r="O67" s="181">
        <f>IF(ISNUMBER('将来負担比率（分子）の構造'!M$53), IF('将来負担比率（分子）の構造'!M$53 &lt; 0, 0, '将来負担比率（分子）の構造'!M$53), NA())</f>
        <v>2535</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1329</v>
      </c>
      <c r="C72" s="185">
        <f>基金残高に係る経年分析!G55</f>
        <v>1054</v>
      </c>
      <c r="D72" s="185">
        <f>基金残高に係る経年分析!H55</f>
        <v>1277</v>
      </c>
    </row>
    <row r="73" spans="1:16">
      <c r="A73" s="184" t="s">
        <v>78</v>
      </c>
      <c r="B73" s="185">
        <f>基金残高に係る経年分析!F56</f>
        <v>299</v>
      </c>
      <c r="C73" s="185">
        <f>基金残高に係る経年分析!G56</f>
        <v>299</v>
      </c>
      <c r="D73" s="185">
        <f>基金残高に係る経年分析!H56</f>
        <v>299</v>
      </c>
    </row>
    <row r="74" spans="1:16">
      <c r="A74" s="184" t="s">
        <v>79</v>
      </c>
      <c r="B74" s="185">
        <f>基金残高に係る経年分析!F57</f>
        <v>1230</v>
      </c>
      <c r="C74" s="185">
        <f>基金残高に係る経年分析!G57</f>
        <v>1411</v>
      </c>
      <c r="D74" s="185">
        <f>基金残高に係る経年分析!H57</f>
        <v>1529</v>
      </c>
    </row>
  </sheetData>
  <sheetProtection algorithmName="SHA-512" hashValue="zzBDNabl3eCBTTCND09GHU70CsRlESB3AI2SlvWUYwD7B3aO74hzbbkKMlE3VNJbtNmOLhAHhhzscgxVg+JdVg==" saltValue="QgY6eH+0WFXCimsuRQyFEQ==" spinCount="100000"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221</v>
      </c>
      <c r="DI1" s="662"/>
      <c r="DJ1" s="662"/>
      <c r="DK1" s="662"/>
      <c r="DL1" s="662"/>
      <c r="DM1" s="662"/>
      <c r="DN1" s="663"/>
      <c r="DO1" s="226"/>
      <c r="DP1" s="661" t="s">
        <v>222</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223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224</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225</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226</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227</v>
      </c>
      <c r="S4" s="665"/>
      <c r="T4" s="665"/>
      <c r="U4" s="665"/>
      <c r="V4" s="665"/>
      <c r="W4" s="665"/>
      <c r="X4" s="665"/>
      <c r="Y4" s="666"/>
      <c r="Z4" s="664" t="s">
        <v>228</v>
      </c>
      <c r="AA4" s="665"/>
      <c r="AB4" s="665"/>
      <c r="AC4" s="666"/>
      <c r="AD4" s="664" t="s">
        <v>229</v>
      </c>
      <c r="AE4" s="665"/>
      <c r="AF4" s="665"/>
      <c r="AG4" s="665"/>
      <c r="AH4" s="665"/>
      <c r="AI4" s="665"/>
      <c r="AJ4" s="665"/>
      <c r="AK4" s="666"/>
      <c r="AL4" s="664" t="s">
        <v>228</v>
      </c>
      <c r="AM4" s="665"/>
      <c r="AN4" s="665"/>
      <c r="AO4" s="666"/>
      <c r="AP4" s="670" t="s">
        <v>230</v>
      </c>
      <c r="AQ4" s="670"/>
      <c r="AR4" s="670"/>
      <c r="AS4" s="670"/>
      <c r="AT4" s="670"/>
      <c r="AU4" s="670"/>
      <c r="AV4" s="670"/>
      <c r="AW4" s="670"/>
      <c r="AX4" s="670"/>
      <c r="AY4" s="670"/>
      <c r="AZ4" s="670"/>
      <c r="BA4" s="670"/>
      <c r="BB4" s="670"/>
      <c r="BC4" s="670"/>
      <c r="BD4" s="670"/>
      <c r="BE4" s="670"/>
      <c r="BF4" s="670"/>
      <c r="BG4" s="670" t="s">
        <v>231</v>
      </c>
      <c r="BH4" s="670"/>
      <c r="BI4" s="670"/>
      <c r="BJ4" s="670"/>
      <c r="BK4" s="670"/>
      <c r="BL4" s="670"/>
      <c r="BM4" s="670"/>
      <c r="BN4" s="670"/>
      <c r="BO4" s="670" t="s">
        <v>228</v>
      </c>
      <c r="BP4" s="670"/>
      <c r="BQ4" s="670"/>
      <c r="BR4" s="670"/>
      <c r="BS4" s="670" t="s">
        <v>232</v>
      </c>
      <c r="BT4" s="670"/>
      <c r="BU4" s="670"/>
      <c r="BV4" s="670"/>
      <c r="BW4" s="670"/>
      <c r="BX4" s="670"/>
      <c r="BY4" s="670"/>
      <c r="BZ4" s="670"/>
      <c r="CA4" s="670"/>
      <c r="CB4" s="670"/>
      <c r="CD4" s="667" t="s">
        <v>233</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234</v>
      </c>
      <c r="C5" s="672"/>
      <c r="D5" s="672"/>
      <c r="E5" s="672"/>
      <c r="F5" s="672"/>
      <c r="G5" s="672"/>
      <c r="H5" s="672"/>
      <c r="I5" s="672"/>
      <c r="J5" s="672"/>
      <c r="K5" s="672"/>
      <c r="L5" s="672"/>
      <c r="M5" s="672"/>
      <c r="N5" s="672"/>
      <c r="O5" s="672"/>
      <c r="P5" s="672"/>
      <c r="Q5" s="673"/>
      <c r="R5" s="674">
        <v>1276217</v>
      </c>
      <c r="S5" s="675"/>
      <c r="T5" s="675"/>
      <c r="U5" s="675"/>
      <c r="V5" s="675"/>
      <c r="W5" s="675"/>
      <c r="X5" s="675"/>
      <c r="Y5" s="676"/>
      <c r="Z5" s="677">
        <v>10.1</v>
      </c>
      <c r="AA5" s="677"/>
      <c r="AB5" s="677"/>
      <c r="AC5" s="677"/>
      <c r="AD5" s="678">
        <v>1276217</v>
      </c>
      <c r="AE5" s="678"/>
      <c r="AF5" s="678"/>
      <c r="AG5" s="678"/>
      <c r="AH5" s="678"/>
      <c r="AI5" s="678"/>
      <c r="AJ5" s="678"/>
      <c r="AK5" s="678"/>
      <c r="AL5" s="679">
        <v>26.4</v>
      </c>
      <c r="AM5" s="680"/>
      <c r="AN5" s="680"/>
      <c r="AO5" s="681"/>
      <c r="AP5" s="671" t="s">
        <v>235</v>
      </c>
      <c r="AQ5" s="672"/>
      <c r="AR5" s="672"/>
      <c r="AS5" s="672"/>
      <c r="AT5" s="672"/>
      <c r="AU5" s="672"/>
      <c r="AV5" s="672"/>
      <c r="AW5" s="672"/>
      <c r="AX5" s="672"/>
      <c r="AY5" s="672"/>
      <c r="AZ5" s="672"/>
      <c r="BA5" s="672"/>
      <c r="BB5" s="672"/>
      <c r="BC5" s="672"/>
      <c r="BD5" s="672"/>
      <c r="BE5" s="672"/>
      <c r="BF5" s="673"/>
      <c r="BG5" s="685">
        <v>1276217</v>
      </c>
      <c r="BH5" s="686"/>
      <c r="BI5" s="686"/>
      <c r="BJ5" s="686"/>
      <c r="BK5" s="686"/>
      <c r="BL5" s="686"/>
      <c r="BM5" s="686"/>
      <c r="BN5" s="687"/>
      <c r="BO5" s="688">
        <v>100</v>
      </c>
      <c r="BP5" s="688"/>
      <c r="BQ5" s="688"/>
      <c r="BR5" s="688"/>
      <c r="BS5" s="689">
        <v>5669</v>
      </c>
      <c r="BT5" s="689"/>
      <c r="BU5" s="689"/>
      <c r="BV5" s="689"/>
      <c r="BW5" s="689"/>
      <c r="BX5" s="689"/>
      <c r="BY5" s="689"/>
      <c r="BZ5" s="689"/>
      <c r="CA5" s="689"/>
      <c r="CB5" s="693"/>
      <c r="CD5" s="667" t="s">
        <v>230</v>
      </c>
      <c r="CE5" s="668"/>
      <c r="CF5" s="668"/>
      <c r="CG5" s="668"/>
      <c r="CH5" s="668"/>
      <c r="CI5" s="668"/>
      <c r="CJ5" s="668"/>
      <c r="CK5" s="668"/>
      <c r="CL5" s="668"/>
      <c r="CM5" s="668"/>
      <c r="CN5" s="668"/>
      <c r="CO5" s="668"/>
      <c r="CP5" s="668"/>
      <c r="CQ5" s="669"/>
      <c r="CR5" s="667" t="s">
        <v>236</v>
      </c>
      <c r="CS5" s="668"/>
      <c r="CT5" s="668"/>
      <c r="CU5" s="668"/>
      <c r="CV5" s="668"/>
      <c r="CW5" s="668"/>
      <c r="CX5" s="668"/>
      <c r="CY5" s="669"/>
      <c r="CZ5" s="667" t="s">
        <v>228</v>
      </c>
      <c r="DA5" s="668"/>
      <c r="DB5" s="668"/>
      <c r="DC5" s="669"/>
      <c r="DD5" s="667" t="s">
        <v>237</v>
      </c>
      <c r="DE5" s="668"/>
      <c r="DF5" s="668"/>
      <c r="DG5" s="668"/>
      <c r="DH5" s="668"/>
      <c r="DI5" s="668"/>
      <c r="DJ5" s="668"/>
      <c r="DK5" s="668"/>
      <c r="DL5" s="668"/>
      <c r="DM5" s="668"/>
      <c r="DN5" s="668"/>
      <c r="DO5" s="668"/>
      <c r="DP5" s="669"/>
      <c r="DQ5" s="667" t="s">
        <v>238</v>
      </c>
      <c r="DR5" s="668"/>
      <c r="DS5" s="668"/>
      <c r="DT5" s="668"/>
      <c r="DU5" s="668"/>
      <c r="DV5" s="668"/>
      <c r="DW5" s="668"/>
      <c r="DX5" s="668"/>
      <c r="DY5" s="668"/>
      <c r="DZ5" s="668"/>
      <c r="EA5" s="668"/>
      <c r="EB5" s="668"/>
      <c r="EC5" s="669"/>
    </row>
    <row r="6" spans="2:143" ht="11.25" customHeight="1">
      <c r="B6" s="682" t="s">
        <v>239</v>
      </c>
      <c r="C6" s="683"/>
      <c r="D6" s="683"/>
      <c r="E6" s="683"/>
      <c r="F6" s="683"/>
      <c r="G6" s="683"/>
      <c r="H6" s="683"/>
      <c r="I6" s="683"/>
      <c r="J6" s="683"/>
      <c r="K6" s="683"/>
      <c r="L6" s="683"/>
      <c r="M6" s="683"/>
      <c r="N6" s="683"/>
      <c r="O6" s="683"/>
      <c r="P6" s="683"/>
      <c r="Q6" s="684"/>
      <c r="R6" s="685">
        <v>73886</v>
      </c>
      <c r="S6" s="686"/>
      <c r="T6" s="686"/>
      <c r="U6" s="686"/>
      <c r="V6" s="686"/>
      <c r="W6" s="686"/>
      <c r="X6" s="686"/>
      <c r="Y6" s="687"/>
      <c r="Z6" s="688">
        <v>0.6</v>
      </c>
      <c r="AA6" s="688"/>
      <c r="AB6" s="688"/>
      <c r="AC6" s="688"/>
      <c r="AD6" s="689">
        <v>73886</v>
      </c>
      <c r="AE6" s="689"/>
      <c r="AF6" s="689"/>
      <c r="AG6" s="689"/>
      <c r="AH6" s="689"/>
      <c r="AI6" s="689"/>
      <c r="AJ6" s="689"/>
      <c r="AK6" s="689"/>
      <c r="AL6" s="690">
        <v>1.5</v>
      </c>
      <c r="AM6" s="691"/>
      <c r="AN6" s="691"/>
      <c r="AO6" s="692"/>
      <c r="AP6" s="682" t="s">
        <v>240</v>
      </c>
      <c r="AQ6" s="683"/>
      <c r="AR6" s="683"/>
      <c r="AS6" s="683"/>
      <c r="AT6" s="683"/>
      <c r="AU6" s="683"/>
      <c r="AV6" s="683"/>
      <c r="AW6" s="683"/>
      <c r="AX6" s="683"/>
      <c r="AY6" s="683"/>
      <c r="AZ6" s="683"/>
      <c r="BA6" s="683"/>
      <c r="BB6" s="683"/>
      <c r="BC6" s="683"/>
      <c r="BD6" s="683"/>
      <c r="BE6" s="683"/>
      <c r="BF6" s="684"/>
      <c r="BG6" s="685">
        <v>1276217</v>
      </c>
      <c r="BH6" s="686"/>
      <c r="BI6" s="686"/>
      <c r="BJ6" s="686"/>
      <c r="BK6" s="686"/>
      <c r="BL6" s="686"/>
      <c r="BM6" s="686"/>
      <c r="BN6" s="687"/>
      <c r="BO6" s="688">
        <v>100</v>
      </c>
      <c r="BP6" s="688"/>
      <c r="BQ6" s="688"/>
      <c r="BR6" s="688"/>
      <c r="BS6" s="689">
        <v>5669</v>
      </c>
      <c r="BT6" s="689"/>
      <c r="BU6" s="689"/>
      <c r="BV6" s="689"/>
      <c r="BW6" s="689"/>
      <c r="BX6" s="689"/>
      <c r="BY6" s="689"/>
      <c r="BZ6" s="689"/>
      <c r="CA6" s="689"/>
      <c r="CB6" s="693"/>
      <c r="CD6" s="696" t="s">
        <v>241</v>
      </c>
      <c r="CE6" s="697"/>
      <c r="CF6" s="697"/>
      <c r="CG6" s="697"/>
      <c r="CH6" s="697"/>
      <c r="CI6" s="697"/>
      <c r="CJ6" s="697"/>
      <c r="CK6" s="697"/>
      <c r="CL6" s="697"/>
      <c r="CM6" s="697"/>
      <c r="CN6" s="697"/>
      <c r="CO6" s="697"/>
      <c r="CP6" s="697"/>
      <c r="CQ6" s="698"/>
      <c r="CR6" s="685">
        <v>112602</v>
      </c>
      <c r="CS6" s="686"/>
      <c r="CT6" s="686"/>
      <c r="CU6" s="686"/>
      <c r="CV6" s="686"/>
      <c r="CW6" s="686"/>
      <c r="CX6" s="686"/>
      <c r="CY6" s="687"/>
      <c r="CZ6" s="679">
        <v>0.9</v>
      </c>
      <c r="DA6" s="680"/>
      <c r="DB6" s="680"/>
      <c r="DC6" s="699"/>
      <c r="DD6" s="694" t="s">
        <v>242</v>
      </c>
      <c r="DE6" s="686"/>
      <c r="DF6" s="686"/>
      <c r="DG6" s="686"/>
      <c r="DH6" s="686"/>
      <c r="DI6" s="686"/>
      <c r="DJ6" s="686"/>
      <c r="DK6" s="686"/>
      <c r="DL6" s="686"/>
      <c r="DM6" s="686"/>
      <c r="DN6" s="686"/>
      <c r="DO6" s="686"/>
      <c r="DP6" s="687"/>
      <c r="DQ6" s="694">
        <v>112548</v>
      </c>
      <c r="DR6" s="686"/>
      <c r="DS6" s="686"/>
      <c r="DT6" s="686"/>
      <c r="DU6" s="686"/>
      <c r="DV6" s="686"/>
      <c r="DW6" s="686"/>
      <c r="DX6" s="686"/>
      <c r="DY6" s="686"/>
      <c r="DZ6" s="686"/>
      <c r="EA6" s="686"/>
      <c r="EB6" s="686"/>
      <c r="EC6" s="695"/>
    </row>
    <row r="7" spans="2:143" ht="11.25" customHeight="1">
      <c r="B7" s="682" t="s">
        <v>243</v>
      </c>
      <c r="C7" s="683"/>
      <c r="D7" s="683"/>
      <c r="E7" s="683"/>
      <c r="F7" s="683"/>
      <c r="G7" s="683"/>
      <c r="H7" s="683"/>
      <c r="I7" s="683"/>
      <c r="J7" s="683"/>
      <c r="K7" s="683"/>
      <c r="L7" s="683"/>
      <c r="M7" s="683"/>
      <c r="N7" s="683"/>
      <c r="O7" s="683"/>
      <c r="P7" s="683"/>
      <c r="Q7" s="684"/>
      <c r="R7" s="685">
        <v>721</v>
      </c>
      <c r="S7" s="686"/>
      <c r="T7" s="686"/>
      <c r="U7" s="686"/>
      <c r="V7" s="686"/>
      <c r="W7" s="686"/>
      <c r="X7" s="686"/>
      <c r="Y7" s="687"/>
      <c r="Z7" s="688">
        <v>0</v>
      </c>
      <c r="AA7" s="688"/>
      <c r="AB7" s="688"/>
      <c r="AC7" s="688"/>
      <c r="AD7" s="689">
        <v>721</v>
      </c>
      <c r="AE7" s="689"/>
      <c r="AF7" s="689"/>
      <c r="AG7" s="689"/>
      <c r="AH7" s="689"/>
      <c r="AI7" s="689"/>
      <c r="AJ7" s="689"/>
      <c r="AK7" s="689"/>
      <c r="AL7" s="690">
        <v>0</v>
      </c>
      <c r="AM7" s="691"/>
      <c r="AN7" s="691"/>
      <c r="AO7" s="692"/>
      <c r="AP7" s="682" t="s">
        <v>244</v>
      </c>
      <c r="AQ7" s="683"/>
      <c r="AR7" s="683"/>
      <c r="AS7" s="683"/>
      <c r="AT7" s="683"/>
      <c r="AU7" s="683"/>
      <c r="AV7" s="683"/>
      <c r="AW7" s="683"/>
      <c r="AX7" s="683"/>
      <c r="AY7" s="683"/>
      <c r="AZ7" s="683"/>
      <c r="BA7" s="683"/>
      <c r="BB7" s="683"/>
      <c r="BC7" s="683"/>
      <c r="BD7" s="683"/>
      <c r="BE7" s="683"/>
      <c r="BF7" s="684"/>
      <c r="BG7" s="685">
        <v>462713</v>
      </c>
      <c r="BH7" s="686"/>
      <c r="BI7" s="686"/>
      <c r="BJ7" s="686"/>
      <c r="BK7" s="686"/>
      <c r="BL7" s="686"/>
      <c r="BM7" s="686"/>
      <c r="BN7" s="687"/>
      <c r="BO7" s="688">
        <v>36.299999999999997</v>
      </c>
      <c r="BP7" s="688"/>
      <c r="BQ7" s="688"/>
      <c r="BR7" s="688"/>
      <c r="BS7" s="689">
        <v>5669</v>
      </c>
      <c r="BT7" s="689"/>
      <c r="BU7" s="689"/>
      <c r="BV7" s="689"/>
      <c r="BW7" s="689"/>
      <c r="BX7" s="689"/>
      <c r="BY7" s="689"/>
      <c r="BZ7" s="689"/>
      <c r="CA7" s="689"/>
      <c r="CB7" s="693"/>
      <c r="CD7" s="700" t="s">
        <v>245</v>
      </c>
      <c r="CE7" s="701"/>
      <c r="CF7" s="701"/>
      <c r="CG7" s="701"/>
      <c r="CH7" s="701"/>
      <c r="CI7" s="701"/>
      <c r="CJ7" s="701"/>
      <c r="CK7" s="701"/>
      <c r="CL7" s="701"/>
      <c r="CM7" s="701"/>
      <c r="CN7" s="701"/>
      <c r="CO7" s="701"/>
      <c r="CP7" s="701"/>
      <c r="CQ7" s="702"/>
      <c r="CR7" s="685">
        <v>4440806</v>
      </c>
      <c r="CS7" s="686"/>
      <c r="CT7" s="686"/>
      <c r="CU7" s="686"/>
      <c r="CV7" s="686"/>
      <c r="CW7" s="686"/>
      <c r="CX7" s="686"/>
      <c r="CY7" s="687"/>
      <c r="CZ7" s="688">
        <v>35.5</v>
      </c>
      <c r="DA7" s="688"/>
      <c r="DB7" s="688"/>
      <c r="DC7" s="688"/>
      <c r="DD7" s="694">
        <v>14972</v>
      </c>
      <c r="DE7" s="686"/>
      <c r="DF7" s="686"/>
      <c r="DG7" s="686"/>
      <c r="DH7" s="686"/>
      <c r="DI7" s="686"/>
      <c r="DJ7" s="686"/>
      <c r="DK7" s="686"/>
      <c r="DL7" s="686"/>
      <c r="DM7" s="686"/>
      <c r="DN7" s="686"/>
      <c r="DO7" s="686"/>
      <c r="DP7" s="687"/>
      <c r="DQ7" s="694">
        <v>1363907</v>
      </c>
      <c r="DR7" s="686"/>
      <c r="DS7" s="686"/>
      <c r="DT7" s="686"/>
      <c r="DU7" s="686"/>
      <c r="DV7" s="686"/>
      <c r="DW7" s="686"/>
      <c r="DX7" s="686"/>
      <c r="DY7" s="686"/>
      <c r="DZ7" s="686"/>
      <c r="EA7" s="686"/>
      <c r="EB7" s="686"/>
      <c r="EC7" s="695"/>
    </row>
    <row r="8" spans="2:143" ht="11.25" customHeight="1">
      <c r="B8" s="682" t="s">
        <v>246</v>
      </c>
      <c r="C8" s="683"/>
      <c r="D8" s="683"/>
      <c r="E8" s="683"/>
      <c r="F8" s="683"/>
      <c r="G8" s="683"/>
      <c r="H8" s="683"/>
      <c r="I8" s="683"/>
      <c r="J8" s="683"/>
      <c r="K8" s="683"/>
      <c r="L8" s="683"/>
      <c r="M8" s="683"/>
      <c r="N8" s="683"/>
      <c r="O8" s="683"/>
      <c r="P8" s="683"/>
      <c r="Q8" s="684"/>
      <c r="R8" s="685">
        <v>3622</v>
      </c>
      <c r="S8" s="686"/>
      <c r="T8" s="686"/>
      <c r="U8" s="686"/>
      <c r="V8" s="686"/>
      <c r="W8" s="686"/>
      <c r="X8" s="686"/>
      <c r="Y8" s="687"/>
      <c r="Z8" s="688">
        <v>0</v>
      </c>
      <c r="AA8" s="688"/>
      <c r="AB8" s="688"/>
      <c r="AC8" s="688"/>
      <c r="AD8" s="689">
        <v>3622</v>
      </c>
      <c r="AE8" s="689"/>
      <c r="AF8" s="689"/>
      <c r="AG8" s="689"/>
      <c r="AH8" s="689"/>
      <c r="AI8" s="689"/>
      <c r="AJ8" s="689"/>
      <c r="AK8" s="689"/>
      <c r="AL8" s="690">
        <v>0.1</v>
      </c>
      <c r="AM8" s="691"/>
      <c r="AN8" s="691"/>
      <c r="AO8" s="692"/>
      <c r="AP8" s="682" t="s">
        <v>247</v>
      </c>
      <c r="AQ8" s="683"/>
      <c r="AR8" s="683"/>
      <c r="AS8" s="683"/>
      <c r="AT8" s="683"/>
      <c r="AU8" s="683"/>
      <c r="AV8" s="683"/>
      <c r="AW8" s="683"/>
      <c r="AX8" s="683"/>
      <c r="AY8" s="683"/>
      <c r="AZ8" s="683"/>
      <c r="BA8" s="683"/>
      <c r="BB8" s="683"/>
      <c r="BC8" s="683"/>
      <c r="BD8" s="683"/>
      <c r="BE8" s="683"/>
      <c r="BF8" s="684"/>
      <c r="BG8" s="685">
        <v>21061</v>
      </c>
      <c r="BH8" s="686"/>
      <c r="BI8" s="686"/>
      <c r="BJ8" s="686"/>
      <c r="BK8" s="686"/>
      <c r="BL8" s="686"/>
      <c r="BM8" s="686"/>
      <c r="BN8" s="687"/>
      <c r="BO8" s="688">
        <v>1.7</v>
      </c>
      <c r="BP8" s="688"/>
      <c r="BQ8" s="688"/>
      <c r="BR8" s="688"/>
      <c r="BS8" s="694" t="s">
        <v>242</v>
      </c>
      <c r="BT8" s="686"/>
      <c r="BU8" s="686"/>
      <c r="BV8" s="686"/>
      <c r="BW8" s="686"/>
      <c r="BX8" s="686"/>
      <c r="BY8" s="686"/>
      <c r="BZ8" s="686"/>
      <c r="CA8" s="686"/>
      <c r="CB8" s="695"/>
      <c r="CD8" s="700" t="s">
        <v>248</v>
      </c>
      <c r="CE8" s="701"/>
      <c r="CF8" s="701"/>
      <c r="CG8" s="701"/>
      <c r="CH8" s="701"/>
      <c r="CI8" s="701"/>
      <c r="CJ8" s="701"/>
      <c r="CK8" s="701"/>
      <c r="CL8" s="701"/>
      <c r="CM8" s="701"/>
      <c r="CN8" s="701"/>
      <c r="CO8" s="701"/>
      <c r="CP8" s="701"/>
      <c r="CQ8" s="702"/>
      <c r="CR8" s="685">
        <v>3597933</v>
      </c>
      <c r="CS8" s="686"/>
      <c r="CT8" s="686"/>
      <c r="CU8" s="686"/>
      <c r="CV8" s="686"/>
      <c r="CW8" s="686"/>
      <c r="CX8" s="686"/>
      <c r="CY8" s="687"/>
      <c r="CZ8" s="688">
        <v>28.7</v>
      </c>
      <c r="DA8" s="688"/>
      <c r="DB8" s="688"/>
      <c r="DC8" s="688"/>
      <c r="DD8" s="694">
        <v>22199</v>
      </c>
      <c r="DE8" s="686"/>
      <c r="DF8" s="686"/>
      <c r="DG8" s="686"/>
      <c r="DH8" s="686"/>
      <c r="DI8" s="686"/>
      <c r="DJ8" s="686"/>
      <c r="DK8" s="686"/>
      <c r="DL8" s="686"/>
      <c r="DM8" s="686"/>
      <c r="DN8" s="686"/>
      <c r="DO8" s="686"/>
      <c r="DP8" s="687"/>
      <c r="DQ8" s="694">
        <v>1647931</v>
      </c>
      <c r="DR8" s="686"/>
      <c r="DS8" s="686"/>
      <c r="DT8" s="686"/>
      <c r="DU8" s="686"/>
      <c r="DV8" s="686"/>
      <c r="DW8" s="686"/>
      <c r="DX8" s="686"/>
      <c r="DY8" s="686"/>
      <c r="DZ8" s="686"/>
      <c r="EA8" s="686"/>
      <c r="EB8" s="686"/>
      <c r="EC8" s="695"/>
    </row>
    <row r="9" spans="2:143" ht="11.25" customHeight="1">
      <c r="B9" s="682" t="s">
        <v>249</v>
      </c>
      <c r="C9" s="683"/>
      <c r="D9" s="683"/>
      <c r="E9" s="683"/>
      <c r="F9" s="683"/>
      <c r="G9" s="683"/>
      <c r="H9" s="683"/>
      <c r="I9" s="683"/>
      <c r="J9" s="683"/>
      <c r="K9" s="683"/>
      <c r="L9" s="683"/>
      <c r="M9" s="683"/>
      <c r="N9" s="683"/>
      <c r="O9" s="683"/>
      <c r="P9" s="683"/>
      <c r="Q9" s="684"/>
      <c r="R9" s="685">
        <v>4718</v>
      </c>
      <c r="S9" s="686"/>
      <c r="T9" s="686"/>
      <c r="U9" s="686"/>
      <c r="V9" s="686"/>
      <c r="W9" s="686"/>
      <c r="X9" s="686"/>
      <c r="Y9" s="687"/>
      <c r="Z9" s="688">
        <v>0</v>
      </c>
      <c r="AA9" s="688"/>
      <c r="AB9" s="688"/>
      <c r="AC9" s="688"/>
      <c r="AD9" s="689">
        <v>4718</v>
      </c>
      <c r="AE9" s="689"/>
      <c r="AF9" s="689"/>
      <c r="AG9" s="689"/>
      <c r="AH9" s="689"/>
      <c r="AI9" s="689"/>
      <c r="AJ9" s="689"/>
      <c r="AK9" s="689"/>
      <c r="AL9" s="690">
        <v>0.1</v>
      </c>
      <c r="AM9" s="691"/>
      <c r="AN9" s="691"/>
      <c r="AO9" s="692"/>
      <c r="AP9" s="682" t="s">
        <v>250</v>
      </c>
      <c r="AQ9" s="683"/>
      <c r="AR9" s="683"/>
      <c r="AS9" s="683"/>
      <c r="AT9" s="683"/>
      <c r="AU9" s="683"/>
      <c r="AV9" s="683"/>
      <c r="AW9" s="683"/>
      <c r="AX9" s="683"/>
      <c r="AY9" s="683"/>
      <c r="AZ9" s="683"/>
      <c r="BA9" s="683"/>
      <c r="BB9" s="683"/>
      <c r="BC9" s="683"/>
      <c r="BD9" s="683"/>
      <c r="BE9" s="683"/>
      <c r="BF9" s="684"/>
      <c r="BG9" s="685">
        <v>391192</v>
      </c>
      <c r="BH9" s="686"/>
      <c r="BI9" s="686"/>
      <c r="BJ9" s="686"/>
      <c r="BK9" s="686"/>
      <c r="BL9" s="686"/>
      <c r="BM9" s="686"/>
      <c r="BN9" s="687"/>
      <c r="BO9" s="688">
        <v>30.7</v>
      </c>
      <c r="BP9" s="688"/>
      <c r="BQ9" s="688"/>
      <c r="BR9" s="688"/>
      <c r="BS9" s="694" t="s">
        <v>242</v>
      </c>
      <c r="BT9" s="686"/>
      <c r="BU9" s="686"/>
      <c r="BV9" s="686"/>
      <c r="BW9" s="686"/>
      <c r="BX9" s="686"/>
      <c r="BY9" s="686"/>
      <c r="BZ9" s="686"/>
      <c r="CA9" s="686"/>
      <c r="CB9" s="695"/>
      <c r="CD9" s="700" t="s">
        <v>251</v>
      </c>
      <c r="CE9" s="701"/>
      <c r="CF9" s="701"/>
      <c r="CG9" s="701"/>
      <c r="CH9" s="701"/>
      <c r="CI9" s="701"/>
      <c r="CJ9" s="701"/>
      <c r="CK9" s="701"/>
      <c r="CL9" s="701"/>
      <c r="CM9" s="701"/>
      <c r="CN9" s="701"/>
      <c r="CO9" s="701"/>
      <c r="CP9" s="701"/>
      <c r="CQ9" s="702"/>
      <c r="CR9" s="685">
        <v>748592</v>
      </c>
      <c r="CS9" s="686"/>
      <c r="CT9" s="686"/>
      <c r="CU9" s="686"/>
      <c r="CV9" s="686"/>
      <c r="CW9" s="686"/>
      <c r="CX9" s="686"/>
      <c r="CY9" s="687"/>
      <c r="CZ9" s="688">
        <v>6</v>
      </c>
      <c r="DA9" s="688"/>
      <c r="DB9" s="688"/>
      <c r="DC9" s="688"/>
      <c r="DD9" s="694">
        <v>9180</v>
      </c>
      <c r="DE9" s="686"/>
      <c r="DF9" s="686"/>
      <c r="DG9" s="686"/>
      <c r="DH9" s="686"/>
      <c r="DI9" s="686"/>
      <c r="DJ9" s="686"/>
      <c r="DK9" s="686"/>
      <c r="DL9" s="686"/>
      <c r="DM9" s="686"/>
      <c r="DN9" s="686"/>
      <c r="DO9" s="686"/>
      <c r="DP9" s="687"/>
      <c r="DQ9" s="694">
        <v>480907</v>
      </c>
      <c r="DR9" s="686"/>
      <c r="DS9" s="686"/>
      <c r="DT9" s="686"/>
      <c r="DU9" s="686"/>
      <c r="DV9" s="686"/>
      <c r="DW9" s="686"/>
      <c r="DX9" s="686"/>
      <c r="DY9" s="686"/>
      <c r="DZ9" s="686"/>
      <c r="EA9" s="686"/>
      <c r="EB9" s="686"/>
      <c r="EC9" s="695"/>
    </row>
    <row r="10" spans="2:143" ht="11.25" customHeight="1">
      <c r="B10" s="682" t="s">
        <v>252</v>
      </c>
      <c r="C10" s="683"/>
      <c r="D10" s="683"/>
      <c r="E10" s="683"/>
      <c r="F10" s="683"/>
      <c r="G10" s="683"/>
      <c r="H10" s="683"/>
      <c r="I10" s="683"/>
      <c r="J10" s="683"/>
      <c r="K10" s="683"/>
      <c r="L10" s="683"/>
      <c r="M10" s="683"/>
      <c r="N10" s="683"/>
      <c r="O10" s="683"/>
      <c r="P10" s="683"/>
      <c r="Q10" s="684"/>
      <c r="R10" s="685" t="s">
        <v>242</v>
      </c>
      <c r="S10" s="686"/>
      <c r="T10" s="686"/>
      <c r="U10" s="686"/>
      <c r="V10" s="686"/>
      <c r="W10" s="686"/>
      <c r="X10" s="686"/>
      <c r="Y10" s="687"/>
      <c r="Z10" s="688" t="s">
        <v>242</v>
      </c>
      <c r="AA10" s="688"/>
      <c r="AB10" s="688"/>
      <c r="AC10" s="688"/>
      <c r="AD10" s="689" t="s">
        <v>242</v>
      </c>
      <c r="AE10" s="689"/>
      <c r="AF10" s="689"/>
      <c r="AG10" s="689"/>
      <c r="AH10" s="689"/>
      <c r="AI10" s="689"/>
      <c r="AJ10" s="689"/>
      <c r="AK10" s="689"/>
      <c r="AL10" s="690" t="s">
        <v>253</v>
      </c>
      <c r="AM10" s="691"/>
      <c r="AN10" s="691"/>
      <c r="AO10" s="692"/>
      <c r="AP10" s="682" t="s">
        <v>254</v>
      </c>
      <c r="AQ10" s="683"/>
      <c r="AR10" s="683"/>
      <c r="AS10" s="683"/>
      <c r="AT10" s="683"/>
      <c r="AU10" s="683"/>
      <c r="AV10" s="683"/>
      <c r="AW10" s="683"/>
      <c r="AX10" s="683"/>
      <c r="AY10" s="683"/>
      <c r="AZ10" s="683"/>
      <c r="BA10" s="683"/>
      <c r="BB10" s="683"/>
      <c r="BC10" s="683"/>
      <c r="BD10" s="683"/>
      <c r="BE10" s="683"/>
      <c r="BF10" s="684"/>
      <c r="BG10" s="685">
        <v>25942</v>
      </c>
      <c r="BH10" s="686"/>
      <c r="BI10" s="686"/>
      <c r="BJ10" s="686"/>
      <c r="BK10" s="686"/>
      <c r="BL10" s="686"/>
      <c r="BM10" s="686"/>
      <c r="BN10" s="687"/>
      <c r="BO10" s="688">
        <v>2</v>
      </c>
      <c r="BP10" s="688"/>
      <c r="BQ10" s="688"/>
      <c r="BR10" s="688"/>
      <c r="BS10" s="694" t="s">
        <v>242</v>
      </c>
      <c r="BT10" s="686"/>
      <c r="BU10" s="686"/>
      <c r="BV10" s="686"/>
      <c r="BW10" s="686"/>
      <c r="BX10" s="686"/>
      <c r="BY10" s="686"/>
      <c r="BZ10" s="686"/>
      <c r="CA10" s="686"/>
      <c r="CB10" s="695"/>
      <c r="CD10" s="700" t="s">
        <v>255</v>
      </c>
      <c r="CE10" s="701"/>
      <c r="CF10" s="701"/>
      <c r="CG10" s="701"/>
      <c r="CH10" s="701"/>
      <c r="CI10" s="701"/>
      <c r="CJ10" s="701"/>
      <c r="CK10" s="701"/>
      <c r="CL10" s="701"/>
      <c r="CM10" s="701"/>
      <c r="CN10" s="701"/>
      <c r="CO10" s="701"/>
      <c r="CP10" s="701"/>
      <c r="CQ10" s="702"/>
      <c r="CR10" s="685" t="s">
        <v>242</v>
      </c>
      <c r="CS10" s="686"/>
      <c r="CT10" s="686"/>
      <c r="CU10" s="686"/>
      <c r="CV10" s="686"/>
      <c r="CW10" s="686"/>
      <c r="CX10" s="686"/>
      <c r="CY10" s="687"/>
      <c r="CZ10" s="688" t="s">
        <v>242</v>
      </c>
      <c r="DA10" s="688"/>
      <c r="DB10" s="688"/>
      <c r="DC10" s="688"/>
      <c r="DD10" s="694" t="s">
        <v>242</v>
      </c>
      <c r="DE10" s="686"/>
      <c r="DF10" s="686"/>
      <c r="DG10" s="686"/>
      <c r="DH10" s="686"/>
      <c r="DI10" s="686"/>
      <c r="DJ10" s="686"/>
      <c r="DK10" s="686"/>
      <c r="DL10" s="686"/>
      <c r="DM10" s="686"/>
      <c r="DN10" s="686"/>
      <c r="DO10" s="686"/>
      <c r="DP10" s="687"/>
      <c r="DQ10" s="694" t="s">
        <v>253</v>
      </c>
      <c r="DR10" s="686"/>
      <c r="DS10" s="686"/>
      <c r="DT10" s="686"/>
      <c r="DU10" s="686"/>
      <c r="DV10" s="686"/>
      <c r="DW10" s="686"/>
      <c r="DX10" s="686"/>
      <c r="DY10" s="686"/>
      <c r="DZ10" s="686"/>
      <c r="EA10" s="686"/>
      <c r="EB10" s="686"/>
      <c r="EC10" s="695"/>
    </row>
    <row r="11" spans="2:143" ht="11.25" customHeight="1">
      <c r="B11" s="682" t="s">
        <v>256</v>
      </c>
      <c r="C11" s="683"/>
      <c r="D11" s="683"/>
      <c r="E11" s="683"/>
      <c r="F11" s="683"/>
      <c r="G11" s="683"/>
      <c r="H11" s="683"/>
      <c r="I11" s="683"/>
      <c r="J11" s="683"/>
      <c r="K11" s="683"/>
      <c r="L11" s="683"/>
      <c r="M11" s="683"/>
      <c r="N11" s="683"/>
      <c r="O11" s="683"/>
      <c r="P11" s="683"/>
      <c r="Q11" s="684"/>
      <c r="R11" s="685">
        <v>335133</v>
      </c>
      <c r="S11" s="686"/>
      <c r="T11" s="686"/>
      <c r="U11" s="686"/>
      <c r="V11" s="686"/>
      <c r="W11" s="686"/>
      <c r="X11" s="686"/>
      <c r="Y11" s="687"/>
      <c r="Z11" s="690">
        <v>2.7</v>
      </c>
      <c r="AA11" s="691"/>
      <c r="AB11" s="691"/>
      <c r="AC11" s="703"/>
      <c r="AD11" s="694">
        <v>335133</v>
      </c>
      <c r="AE11" s="686"/>
      <c r="AF11" s="686"/>
      <c r="AG11" s="686"/>
      <c r="AH11" s="686"/>
      <c r="AI11" s="686"/>
      <c r="AJ11" s="686"/>
      <c r="AK11" s="687"/>
      <c r="AL11" s="690">
        <v>6.9</v>
      </c>
      <c r="AM11" s="691"/>
      <c r="AN11" s="691"/>
      <c r="AO11" s="692"/>
      <c r="AP11" s="682" t="s">
        <v>257</v>
      </c>
      <c r="AQ11" s="683"/>
      <c r="AR11" s="683"/>
      <c r="AS11" s="683"/>
      <c r="AT11" s="683"/>
      <c r="AU11" s="683"/>
      <c r="AV11" s="683"/>
      <c r="AW11" s="683"/>
      <c r="AX11" s="683"/>
      <c r="AY11" s="683"/>
      <c r="AZ11" s="683"/>
      <c r="BA11" s="683"/>
      <c r="BB11" s="683"/>
      <c r="BC11" s="683"/>
      <c r="BD11" s="683"/>
      <c r="BE11" s="683"/>
      <c r="BF11" s="684"/>
      <c r="BG11" s="685">
        <v>24518</v>
      </c>
      <c r="BH11" s="686"/>
      <c r="BI11" s="686"/>
      <c r="BJ11" s="686"/>
      <c r="BK11" s="686"/>
      <c r="BL11" s="686"/>
      <c r="BM11" s="686"/>
      <c r="BN11" s="687"/>
      <c r="BO11" s="688">
        <v>1.9</v>
      </c>
      <c r="BP11" s="688"/>
      <c r="BQ11" s="688"/>
      <c r="BR11" s="688"/>
      <c r="BS11" s="694">
        <v>5669</v>
      </c>
      <c r="BT11" s="686"/>
      <c r="BU11" s="686"/>
      <c r="BV11" s="686"/>
      <c r="BW11" s="686"/>
      <c r="BX11" s="686"/>
      <c r="BY11" s="686"/>
      <c r="BZ11" s="686"/>
      <c r="CA11" s="686"/>
      <c r="CB11" s="695"/>
      <c r="CD11" s="700" t="s">
        <v>258</v>
      </c>
      <c r="CE11" s="701"/>
      <c r="CF11" s="701"/>
      <c r="CG11" s="701"/>
      <c r="CH11" s="701"/>
      <c r="CI11" s="701"/>
      <c r="CJ11" s="701"/>
      <c r="CK11" s="701"/>
      <c r="CL11" s="701"/>
      <c r="CM11" s="701"/>
      <c r="CN11" s="701"/>
      <c r="CO11" s="701"/>
      <c r="CP11" s="701"/>
      <c r="CQ11" s="702"/>
      <c r="CR11" s="685">
        <v>112633</v>
      </c>
      <c r="CS11" s="686"/>
      <c r="CT11" s="686"/>
      <c r="CU11" s="686"/>
      <c r="CV11" s="686"/>
      <c r="CW11" s="686"/>
      <c r="CX11" s="686"/>
      <c r="CY11" s="687"/>
      <c r="CZ11" s="688">
        <v>0.9</v>
      </c>
      <c r="DA11" s="688"/>
      <c r="DB11" s="688"/>
      <c r="DC11" s="688"/>
      <c r="DD11" s="694">
        <v>12462</v>
      </c>
      <c r="DE11" s="686"/>
      <c r="DF11" s="686"/>
      <c r="DG11" s="686"/>
      <c r="DH11" s="686"/>
      <c r="DI11" s="686"/>
      <c r="DJ11" s="686"/>
      <c r="DK11" s="686"/>
      <c r="DL11" s="686"/>
      <c r="DM11" s="686"/>
      <c r="DN11" s="686"/>
      <c r="DO11" s="686"/>
      <c r="DP11" s="687"/>
      <c r="DQ11" s="694">
        <v>54981</v>
      </c>
      <c r="DR11" s="686"/>
      <c r="DS11" s="686"/>
      <c r="DT11" s="686"/>
      <c r="DU11" s="686"/>
      <c r="DV11" s="686"/>
      <c r="DW11" s="686"/>
      <c r="DX11" s="686"/>
      <c r="DY11" s="686"/>
      <c r="DZ11" s="686"/>
      <c r="EA11" s="686"/>
      <c r="EB11" s="686"/>
      <c r="EC11" s="695"/>
    </row>
    <row r="12" spans="2:143" ht="11.25" customHeight="1">
      <c r="B12" s="682" t="s">
        <v>259</v>
      </c>
      <c r="C12" s="683"/>
      <c r="D12" s="683"/>
      <c r="E12" s="683"/>
      <c r="F12" s="683"/>
      <c r="G12" s="683"/>
      <c r="H12" s="683"/>
      <c r="I12" s="683"/>
      <c r="J12" s="683"/>
      <c r="K12" s="683"/>
      <c r="L12" s="683"/>
      <c r="M12" s="683"/>
      <c r="N12" s="683"/>
      <c r="O12" s="683"/>
      <c r="P12" s="683"/>
      <c r="Q12" s="684"/>
      <c r="R12" s="685">
        <v>16183</v>
      </c>
      <c r="S12" s="686"/>
      <c r="T12" s="686"/>
      <c r="U12" s="686"/>
      <c r="V12" s="686"/>
      <c r="W12" s="686"/>
      <c r="X12" s="686"/>
      <c r="Y12" s="687"/>
      <c r="Z12" s="688">
        <v>0.1</v>
      </c>
      <c r="AA12" s="688"/>
      <c r="AB12" s="688"/>
      <c r="AC12" s="688"/>
      <c r="AD12" s="689">
        <v>16183</v>
      </c>
      <c r="AE12" s="689"/>
      <c r="AF12" s="689"/>
      <c r="AG12" s="689"/>
      <c r="AH12" s="689"/>
      <c r="AI12" s="689"/>
      <c r="AJ12" s="689"/>
      <c r="AK12" s="689"/>
      <c r="AL12" s="690">
        <v>0.3</v>
      </c>
      <c r="AM12" s="691"/>
      <c r="AN12" s="691"/>
      <c r="AO12" s="692"/>
      <c r="AP12" s="682" t="s">
        <v>260</v>
      </c>
      <c r="AQ12" s="683"/>
      <c r="AR12" s="683"/>
      <c r="AS12" s="683"/>
      <c r="AT12" s="683"/>
      <c r="AU12" s="683"/>
      <c r="AV12" s="683"/>
      <c r="AW12" s="683"/>
      <c r="AX12" s="683"/>
      <c r="AY12" s="683"/>
      <c r="AZ12" s="683"/>
      <c r="BA12" s="683"/>
      <c r="BB12" s="683"/>
      <c r="BC12" s="683"/>
      <c r="BD12" s="683"/>
      <c r="BE12" s="683"/>
      <c r="BF12" s="684"/>
      <c r="BG12" s="685">
        <v>577981</v>
      </c>
      <c r="BH12" s="686"/>
      <c r="BI12" s="686"/>
      <c r="BJ12" s="686"/>
      <c r="BK12" s="686"/>
      <c r="BL12" s="686"/>
      <c r="BM12" s="686"/>
      <c r="BN12" s="687"/>
      <c r="BO12" s="688">
        <v>45.3</v>
      </c>
      <c r="BP12" s="688"/>
      <c r="BQ12" s="688"/>
      <c r="BR12" s="688"/>
      <c r="BS12" s="694" t="s">
        <v>253</v>
      </c>
      <c r="BT12" s="686"/>
      <c r="BU12" s="686"/>
      <c r="BV12" s="686"/>
      <c r="BW12" s="686"/>
      <c r="BX12" s="686"/>
      <c r="BY12" s="686"/>
      <c r="BZ12" s="686"/>
      <c r="CA12" s="686"/>
      <c r="CB12" s="695"/>
      <c r="CD12" s="700" t="s">
        <v>261</v>
      </c>
      <c r="CE12" s="701"/>
      <c r="CF12" s="701"/>
      <c r="CG12" s="701"/>
      <c r="CH12" s="701"/>
      <c r="CI12" s="701"/>
      <c r="CJ12" s="701"/>
      <c r="CK12" s="701"/>
      <c r="CL12" s="701"/>
      <c r="CM12" s="701"/>
      <c r="CN12" s="701"/>
      <c r="CO12" s="701"/>
      <c r="CP12" s="701"/>
      <c r="CQ12" s="702"/>
      <c r="CR12" s="685">
        <v>260511</v>
      </c>
      <c r="CS12" s="686"/>
      <c r="CT12" s="686"/>
      <c r="CU12" s="686"/>
      <c r="CV12" s="686"/>
      <c r="CW12" s="686"/>
      <c r="CX12" s="686"/>
      <c r="CY12" s="687"/>
      <c r="CZ12" s="688">
        <v>2.1</v>
      </c>
      <c r="DA12" s="688"/>
      <c r="DB12" s="688"/>
      <c r="DC12" s="688"/>
      <c r="DD12" s="694">
        <v>13299</v>
      </c>
      <c r="DE12" s="686"/>
      <c r="DF12" s="686"/>
      <c r="DG12" s="686"/>
      <c r="DH12" s="686"/>
      <c r="DI12" s="686"/>
      <c r="DJ12" s="686"/>
      <c r="DK12" s="686"/>
      <c r="DL12" s="686"/>
      <c r="DM12" s="686"/>
      <c r="DN12" s="686"/>
      <c r="DO12" s="686"/>
      <c r="DP12" s="687"/>
      <c r="DQ12" s="694">
        <v>234001</v>
      </c>
      <c r="DR12" s="686"/>
      <c r="DS12" s="686"/>
      <c r="DT12" s="686"/>
      <c r="DU12" s="686"/>
      <c r="DV12" s="686"/>
      <c r="DW12" s="686"/>
      <c r="DX12" s="686"/>
      <c r="DY12" s="686"/>
      <c r="DZ12" s="686"/>
      <c r="EA12" s="686"/>
      <c r="EB12" s="686"/>
      <c r="EC12" s="695"/>
    </row>
    <row r="13" spans="2:143" ht="11.25" customHeight="1">
      <c r="B13" s="682" t="s">
        <v>262</v>
      </c>
      <c r="C13" s="683"/>
      <c r="D13" s="683"/>
      <c r="E13" s="683"/>
      <c r="F13" s="683"/>
      <c r="G13" s="683"/>
      <c r="H13" s="683"/>
      <c r="I13" s="683"/>
      <c r="J13" s="683"/>
      <c r="K13" s="683"/>
      <c r="L13" s="683"/>
      <c r="M13" s="683"/>
      <c r="N13" s="683"/>
      <c r="O13" s="683"/>
      <c r="P13" s="683"/>
      <c r="Q13" s="684"/>
      <c r="R13" s="685" t="s">
        <v>242</v>
      </c>
      <c r="S13" s="686"/>
      <c r="T13" s="686"/>
      <c r="U13" s="686"/>
      <c r="V13" s="686"/>
      <c r="W13" s="686"/>
      <c r="X13" s="686"/>
      <c r="Y13" s="687"/>
      <c r="Z13" s="688" t="s">
        <v>242</v>
      </c>
      <c r="AA13" s="688"/>
      <c r="AB13" s="688"/>
      <c r="AC13" s="688"/>
      <c r="AD13" s="689" t="s">
        <v>253</v>
      </c>
      <c r="AE13" s="689"/>
      <c r="AF13" s="689"/>
      <c r="AG13" s="689"/>
      <c r="AH13" s="689"/>
      <c r="AI13" s="689"/>
      <c r="AJ13" s="689"/>
      <c r="AK13" s="689"/>
      <c r="AL13" s="690" t="s">
        <v>253</v>
      </c>
      <c r="AM13" s="691"/>
      <c r="AN13" s="691"/>
      <c r="AO13" s="692"/>
      <c r="AP13" s="682" t="s">
        <v>263</v>
      </c>
      <c r="AQ13" s="683"/>
      <c r="AR13" s="683"/>
      <c r="AS13" s="683"/>
      <c r="AT13" s="683"/>
      <c r="AU13" s="683"/>
      <c r="AV13" s="683"/>
      <c r="AW13" s="683"/>
      <c r="AX13" s="683"/>
      <c r="AY13" s="683"/>
      <c r="AZ13" s="683"/>
      <c r="BA13" s="683"/>
      <c r="BB13" s="683"/>
      <c r="BC13" s="683"/>
      <c r="BD13" s="683"/>
      <c r="BE13" s="683"/>
      <c r="BF13" s="684"/>
      <c r="BG13" s="685">
        <v>563180</v>
      </c>
      <c r="BH13" s="686"/>
      <c r="BI13" s="686"/>
      <c r="BJ13" s="686"/>
      <c r="BK13" s="686"/>
      <c r="BL13" s="686"/>
      <c r="BM13" s="686"/>
      <c r="BN13" s="687"/>
      <c r="BO13" s="688">
        <v>44.1</v>
      </c>
      <c r="BP13" s="688"/>
      <c r="BQ13" s="688"/>
      <c r="BR13" s="688"/>
      <c r="BS13" s="694" t="s">
        <v>253</v>
      </c>
      <c r="BT13" s="686"/>
      <c r="BU13" s="686"/>
      <c r="BV13" s="686"/>
      <c r="BW13" s="686"/>
      <c r="BX13" s="686"/>
      <c r="BY13" s="686"/>
      <c r="BZ13" s="686"/>
      <c r="CA13" s="686"/>
      <c r="CB13" s="695"/>
      <c r="CD13" s="700" t="s">
        <v>264</v>
      </c>
      <c r="CE13" s="701"/>
      <c r="CF13" s="701"/>
      <c r="CG13" s="701"/>
      <c r="CH13" s="701"/>
      <c r="CI13" s="701"/>
      <c r="CJ13" s="701"/>
      <c r="CK13" s="701"/>
      <c r="CL13" s="701"/>
      <c r="CM13" s="701"/>
      <c r="CN13" s="701"/>
      <c r="CO13" s="701"/>
      <c r="CP13" s="701"/>
      <c r="CQ13" s="702"/>
      <c r="CR13" s="685">
        <v>779449</v>
      </c>
      <c r="CS13" s="686"/>
      <c r="CT13" s="686"/>
      <c r="CU13" s="686"/>
      <c r="CV13" s="686"/>
      <c r="CW13" s="686"/>
      <c r="CX13" s="686"/>
      <c r="CY13" s="687"/>
      <c r="CZ13" s="688">
        <v>6.2</v>
      </c>
      <c r="DA13" s="688"/>
      <c r="DB13" s="688"/>
      <c r="DC13" s="688"/>
      <c r="DD13" s="694">
        <v>527916</v>
      </c>
      <c r="DE13" s="686"/>
      <c r="DF13" s="686"/>
      <c r="DG13" s="686"/>
      <c r="DH13" s="686"/>
      <c r="DI13" s="686"/>
      <c r="DJ13" s="686"/>
      <c r="DK13" s="686"/>
      <c r="DL13" s="686"/>
      <c r="DM13" s="686"/>
      <c r="DN13" s="686"/>
      <c r="DO13" s="686"/>
      <c r="DP13" s="687"/>
      <c r="DQ13" s="694">
        <v>122531</v>
      </c>
      <c r="DR13" s="686"/>
      <c r="DS13" s="686"/>
      <c r="DT13" s="686"/>
      <c r="DU13" s="686"/>
      <c r="DV13" s="686"/>
      <c r="DW13" s="686"/>
      <c r="DX13" s="686"/>
      <c r="DY13" s="686"/>
      <c r="DZ13" s="686"/>
      <c r="EA13" s="686"/>
      <c r="EB13" s="686"/>
      <c r="EC13" s="695"/>
    </row>
    <row r="14" spans="2:143" ht="11.25" customHeight="1">
      <c r="B14" s="682" t="s">
        <v>265</v>
      </c>
      <c r="C14" s="683"/>
      <c r="D14" s="683"/>
      <c r="E14" s="683"/>
      <c r="F14" s="683"/>
      <c r="G14" s="683"/>
      <c r="H14" s="683"/>
      <c r="I14" s="683"/>
      <c r="J14" s="683"/>
      <c r="K14" s="683"/>
      <c r="L14" s="683"/>
      <c r="M14" s="683"/>
      <c r="N14" s="683"/>
      <c r="O14" s="683"/>
      <c r="P14" s="683"/>
      <c r="Q14" s="684"/>
      <c r="R14" s="685" t="s">
        <v>242</v>
      </c>
      <c r="S14" s="686"/>
      <c r="T14" s="686"/>
      <c r="U14" s="686"/>
      <c r="V14" s="686"/>
      <c r="W14" s="686"/>
      <c r="X14" s="686"/>
      <c r="Y14" s="687"/>
      <c r="Z14" s="688" t="s">
        <v>253</v>
      </c>
      <c r="AA14" s="688"/>
      <c r="AB14" s="688"/>
      <c r="AC14" s="688"/>
      <c r="AD14" s="689" t="s">
        <v>253</v>
      </c>
      <c r="AE14" s="689"/>
      <c r="AF14" s="689"/>
      <c r="AG14" s="689"/>
      <c r="AH14" s="689"/>
      <c r="AI14" s="689"/>
      <c r="AJ14" s="689"/>
      <c r="AK14" s="689"/>
      <c r="AL14" s="690" t="s">
        <v>253</v>
      </c>
      <c r="AM14" s="691"/>
      <c r="AN14" s="691"/>
      <c r="AO14" s="692"/>
      <c r="AP14" s="682" t="s">
        <v>266</v>
      </c>
      <c r="AQ14" s="683"/>
      <c r="AR14" s="683"/>
      <c r="AS14" s="683"/>
      <c r="AT14" s="683"/>
      <c r="AU14" s="683"/>
      <c r="AV14" s="683"/>
      <c r="AW14" s="683"/>
      <c r="AX14" s="683"/>
      <c r="AY14" s="683"/>
      <c r="AZ14" s="683"/>
      <c r="BA14" s="683"/>
      <c r="BB14" s="683"/>
      <c r="BC14" s="683"/>
      <c r="BD14" s="683"/>
      <c r="BE14" s="683"/>
      <c r="BF14" s="684"/>
      <c r="BG14" s="685">
        <v>62598</v>
      </c>
      <c r="BH14" s="686"/>
      <c r="BI14" s="686"/>
      <c r="BJ14" s="686"/>
      <c r="BK14" s="686"/>
      <c r="BL14" s="686"/>
      <c r="BM14" s="686"/>
      <c r="BN14" s="687"/>
      <c r="BO14" s="688">
        <v>4.9000000000000004</v>
      </c>
      <c r="BP14" s="688"/>
      <c r="BQ14" s="688"/>
      <c r="BR14" s="688"/>
      <c r="BS14" s="694" t="s">
        <v>242</v>
      </c>
      <c r="BT14" s="686"/>
      <c r="BU14" s="686"/>
      <c r="BV14" s="686"/>
      <c r="BW14" s="686"/>
      <c r="BX14" s="686"/>
      <c r="BY14" s="686"/>
      <c r="BZ14" s="686"/>
      <c r="CA14" s="686"/>
      <c r="CB14" s="695"/>
      <c r="CD14" s="700" t="s">
        <v>267</v>
      </c>
      <c r="CE14" s="701"/>
      <c r="CF14" s="701"/>
      <c r="CG14" s="701"/>
      <c r="CH14" s="701"/>
      <c r="CI14" s="701"/>
      <c r="CJ14" s="701"/>
      <c r="CK14" s="701"/>
      <c r="CL14" s="701"/>
      <c r="CM14" s="701"/>
      <c r="CN14" s="701"/>
      <c r="CO14" s="701"/>
      <c r="CP14" s="701"/>
      <c r="CQ14" s="702"/>
      <c r="CR14" s="685">
        <v>238492</v>
      </c>
      <c r="CS14" s="686"/>
      <c r="CT14" s="686"/>
      <c r="CU14" s="686"/>
      <c r="CV14" s="686"/>
      <c r="CW14" s="686"/>
      <c r="CX14" s="686"/>
      <c r="CY14" s="687"/>
      <c r="CZ14" s="688">
        <v>1.9</v>
      </c>
      <c r="DA14" s="688"/>
      <c r="DB14" s="688"/>
      <c r="DC14" s="688"/>
      <c r="DD14" s="694" t="s">
        <v>253</v>
      </c>
      <c r="DE14" s="686"/>
      <c r="DF14" s="686"/>
      <c r="DG14" s="686"/>
      <c r="DH14" s="686"/>
      <c r="DI14" s="686"/>
      <c r="DJ14" s="686"/>
      <c r="DK14" s="686"/>
      <c r="DL14" s="686"/>
      <c r="DM14" s="686"/>
      <c r="DN14" s="686"/>
      <c r="DO14" s="686"/>
      <c r="DP14" s="687"/>
      <c r="DQ14" s="694">
        <v>237492</v>
      </c>
      <c r="DR14" s="686"/>
      <c r="DS14" s="686"/>
      <c r="DT14" s="686"/>
      <c r="DU14" s="686"/>
      <c r="DV14" s="686"/>
      <c r="DW14" s="686"/>
      <c r="DX14" s="686"/>
      <c r="DY14" s="686"/>
      <c r="DZ14" s="686"/>
      <c r="EA14" s="686"/>
      <c r="EB14" s="686"/>
      <c r="EC14" s="695"/>
    </row>
    <row r="15" spans="2:143" ht="11.25" customHeight="1">
      <c r="B15" s="682" t="s">
        <v>268</v>
      </c>
      <c r="C15" s="683"/>
      <c r="D15" s="683"/>
      <c r="E15" s="683"/>
      <c r="F15" s="683"/>
      <c r="G15" s="683"/>
      <c r="H15" s="683"/>
      <c r="I15" s="683"/>
      <c r="J15" s="683"/>
      <c r="K15" s="683"/>
      <c r="L15" s="683"/>
      <c r="M15" s="683"/>
      <c r="N15" s="683"/>
      <c r="O15" s="683"/>
      <c r="P15" s="683"/>
      <c r="Q15" s="684"/>
      <c r="R15" s="685" t="s">
        <v>253</v>
      </c>
      <c r="S15" s="686"/>
      <c r="T15" s="686"/>
      <c r="U15" s="686"/>
      <c r="V15" s="686"/>
      <c r="W15" s="686"/>
      <c r="X15" s="686"/>
      <c r="Y15" s="687"/>
      <c r="Z15" s="688" t="s">
        <v>253</v>
      </c>
      <c r="AA15" s="688"/>
      <c r="AB15" s="688"/>
      <c r="AC15" s="688"/>
      <c r="AD15" s="689" t="s">
        <v>242</v>
      </c>
      <c r="AE15" s="689"/>
      <c r="AF15" s="689"/>
      <c r="AG15" s="689"/>
      <c r="AH15" s="689"/>
      <c r="AI15" s="689"/>
      <c r="AJ15" s="689"/>
      <c r="AK15" s="689"/>
      <c r="AL15" s="690" t="s">
        <v>253</v>
      </c>
      <c r="AM15" s="691"/>
      <c r="AN15" s="691"/>
      <c r="AO15" s="692"/>
      <c r="AP15" s="682" t="s">
        <v>269</v>
      </c>
      <c r="AQ15" s="683"/>
      <c r="AR15" s="683"/>
      <c r="AS15" s="683"/>
      <c r="AT15" s="683"/>
      <c r="AU15" s="683"/>
      <c r="AV15" s="683"/>
      <c r="AW15" s="683"/>
      <c r="AX15" s="683"/>
      <c r="AY15" s="683"/>
      <c r="AZ15" s="683"/>
      <c r="BA15" s="683"/>
      <c r="BB15" s="683"/>
      <c r="BC15" s="683"/>
      <c r="BD15" s="683"/>
      <c r="BE15" s="683"/>
      <c r="BF15" s="684"/>
      <c r="BG15" s="685">
        <v>172925</v>
      </c>
      <c r="BH15" s="686"/>
      <c r="BI15" s="686"/>
      <c r="BJ15" s="686"/>
      <c r="BK15" s="686"/>
      <c r="BL15" s="686"/>
      <c r="BM15" s="686"/>
      <c r="BN15" s="687"/>
      <c r="BO15" s="688">
        <v>13.5</v>
      </c>
      <c r="BP15" s="688"/>
      <c r="BQ15" s="688"/>
      <c r="BR15" s="688"/>
      <c r="BS15" s="694" t="s">
        <v>242</v>
      </c>
      <c r="BT15" s="686"/>
      <c r="BU15" s="686"/>
      <c r="BV15" s="686"/>
      <c r="BW15" s="686"/>
      <c r="BX15" s="686"/>
      <c r="BY15" s="686"/>
      <c r="BZ15" s="686"/>
      <c r="CA15" s="686"/>
      <c r="CB15" s="695"/>
      <c r="CD15" s="700" t="s">
        <v>270</v>
      </c>
      <c r="CE15" s="701"/>
      <c r="CF15" s="701"/>
      <c r="CG15" s="701"/>
      <c r="CH15" s="701"/>
      <c r="CI15" s="701"/>
      <c r="CJ15" s="701"/>
      <c r="CK15" s="701"/>
      <c r="CL15" s="701"/>
      <c r="CM15" s="701"/>
      <c r="CN15" s="701"/>
      <c r="CO15" s="701"/>
      <c r="CP15" s="701"/>
      <c r="CQ15" s="702"/>
      <c r="CR15" s="685">
        <v>903102</v>
      </c>
      <c r="CS15" s="686"/>
      <c r="CT15" s="686"/>
      <c r="CU15" s="686"/>
      <c r="CV15" s="686"/>
      <c r="CW15" s="686"/>
      <c r="CX15" s="686"/>
      <c r="CY15" s="687"/>
      <c r="CZ15" s="688">
        <v>7.2</v>
      </c>
      <c r="DA15" s="688"/>
      <c r="DB15" s="688"/>
      <c r="DC15" s="688"/>
      <c r="DD15" s="694">
        <v>245005</v>
      </c>
      <c r="DE15" s="686"/>
      <c r="DF15" s="686"/>
      <c r="DG15" s="686"/>
      <c r="DH15" s="686"/>
      <c r="DI15" s="686"/>
      <c r="DJ15" s="686"/>
      <c r="DK15" s="686"/>
      <c r="DL15" s="686"/>
      <c r="DM15" s="686"/>
      <c r="DN15" s="686"/>
      <c r="DO15" s="686"/>
      <c r="DP15" s="687"/>
      <c r="DQ15" s="694">
        <v>499651</v>
      </c>
      <c r="DR15" s="686"/>
      <c r="DS15" s="686"/>
      <c r="DT15" s="686"/>
      <c r="DU15" s="686"/>
      <c r="DV15" s="686"/>
      <c r="DW15" s="686"/>
      <c r="DX15" s="686"/>
      <c r="DY15" s="686"/>
      <c r="DZ15" s="686"/>
      <c r="EA15" s="686"/>
      <c r="EB15" s="686"/>
      <c r="EC15" s="695"/>
    </row>
    <row r="16" spans="2:143" ht="11.25" customHeight="1">
      <c r="B16" s="682" t="s">
        <v>271</v>
      </c>
      <c r="C16" s="683"/>
      <c r="D16" s="683"/>
      <c r="E16" s="683"/>
      <c r="F16" s="683"/>
      <c r="G16" s="683"/>
      <c r="H16" s="683"/>
      <c r="I16" s="683"/>
      <c r="J16" s="683"/>
      <c r="K16" s="683"/>
      <c r="L16" s="683"/>
      <c r="M16" s="683"/>
      <c r="N16" s="683"/>
      <c r="O16" s="683"/>
      <c r="P16" s="683"/>
      <c r="Q16" s="684"/>
      <c r="R16" s="685">
        <v>9008</v>
      </c>
      <c r="S16" s="686"/>
      <c r="T16" s="686"/>
      <c r="U16" s="686"/>
      <c r="V16" s="686"/>
      <c r="W16" s="686"/>
      <c r="X16" s="686"/>
      <c r="Y16" s="687"/>
      <c r="Z16" s="688">
        <v>0.1</v>
      </c>
      <c r="AA16" s="688"/>
      <c r="AB16" s="688"/>
      <c r="AC16" s="688"/>
      <c r="AD16" s="689">
        <v>9008</v>
      </c>
      <c r="AE16" s="689"/>
      <c r="AF16" s="689"/>
      <c r="AG16" s="689"/>
      <c r="AH16" s="689"/>
      <c r="AI16" s="689"/>
      <c r="AJ16" s="689"/>
      <c r="AK16" s="689"/>
      <c r="AL16" s="690">
        <v>0.2</v>
      </c>
      <c r="AM16" s="691"/>
      <c r="AN16" s="691"/>
      <c r="AO16" s="692"/>
      <c r="AP16" s="682" t="s">
        <v>272</v>
      </c>
      <c r="AQ16" s="683"/>
      <c r="AR16" s="683"/>
      <c r="AS16" s="683"/>
      <c r="AT16" s="683"/>
      <c r="AU16" s="683"/>
      <c r="AV16" s="683"/>
      <c r="AW16" s="683"/>
      <c r="AX16" s="683"/>
      <c r="AY16" s="683"/>
      <c r="AZ16" s="683"/>
      <c r="BA16" s="683"/>
      <c r="BB16" s="683"/>
      <c r="BC16" s="683"/>
      <c r="BD16" s="683"/>
      <c r="BE16" s="683"/>
      <c r="BF16" s="684"/>
      <c r="BG16" s="685" t="s">
        <v>242</v>
      </c>
      <c r="BH16" s="686"/>
      <c r="BI16" s="686"/>
      <c r="BJ16" s="686"/>
      <c r="BK16" s="686"/>
      <c r="BL16" s="686"/>
      <c r="BM16" s="686"/>
      <c r="BN16" s="687"/>
      <c r="BO16" s="688" t="s">
        <v>253</v>
      </c>
      <c r="BP16" s="688"/>
      <c r="BQ16" s="688"/>
      <c r="BR16" s="688"/>
      <c r="BS16" s="694" t="s">
        <v>253</v>
      </c>
      <c r="BT16" s="686"/>
      <c r="BU16" s="686"/>
      <c r="BV16" s="686"/>
      <c r="BW16" s="686"/>
      <c r="BX16" s="686"/>
      <c r="BY16" s="686"/>
      <c r="BZ16" s="686"/>
      <c r="CA16" s="686"/>
      <c r="CB16" s="695"/>
      <c r="CD16" s="700" t="s">
        <v>273</v>
      </c>
      <c r="CE16" s="701"/>
      <c r="CF16" s="701"/>
      <c r="CG16" s="701"/>
      <c r="CH16" s="701"/>
      <c r="CI16" s="701"/>
      <c r="CJ16" s="701"/>
      <c r="CK16" s="701"/>
      <c r="CL16" s="701"/>
      <c r="CM16" s="701"/>
      <c r="CN16" s="701"/>
      <c r="CO16" s="701"/>
      <c r="CP16" s="701"/>
      <c r="CQ16" s="702"/>
      <c r="CR16" s="685">
        <v>30172</v>
      </c>
      <c r="CS16" s="686"/>
      <c r="CT16" s="686"/>
      <c r="CU16" s="686"/>
      <c r="CV16" s="686"/>
      <c r="CW16" s="686"/>
      <c r="CX16" s="686"/>
      <c r="CY16" s="687"/>
      <c r="CZ16" s="688">
        <v>0.2</v>
      </c>
      <c r="DA16" s="688"/>
      <c r="DB16" s="688"/>
      <c r="DC16" s="688"/>
      <c r="DD16" s="694" t="s">
        <v>242</v>
      </c>
      <c r="DE16" s="686"/>
      <c r="DF16" s="686"/>
      <c r="DG16" s="686"/>
      <c r="DH16" s="686"/>
      <c r="DI16" s="686"/>
      <c r="DJ16" s="686"/>
      <c r="DK16" s="686"/>
      <c r="DL16" s="686"/>
      <c r="DM16" s="686"/>
      <c r="DN16" s="686"/>
      <c r="DO16" s="686"/>
      <c r="DP16" s="687"/>
      <c r="DQ16" s="694">
        <v>5345</v>
      </c>
      <c r="DR16" s="686"/>
      <c r="DS16" s="686"/>
      <c r="DT16" s="686"/>
      <c r="DU16" s="686"/>
      <c r="DV16" s="686"/>
      <c r="DW16" s="686"/>
      <c r="DX16" s="686"/>
      <c r="DY16" s="686"/>
      <c r="DZ16" s="686"/>
      <c r="EA16" s="686"/>
      <c r="EB16" s="686"/>
      <c r="EC16" s="695"/>
    </row>
    <row r="17" spans="2:133" ht="11.25" customHeight="1">
      <c r="B17" s="682" t="s">
        <v>274</v>
      </c>
      <c r="C17" s="683"/>
      <c r="D17" s="683"/>
      <c r="E17" s="683"/>
      <c r="F17" s="683"/>
      <c r="G17" s="683"/>
      <c r="H17" s="683"/>
      <c r="I17" s="683"/>
      <c r="J17" s="683"/>
      <c r="K17" s="683"/>
      <c r="L17" s="683"/>
      <c r="M17" s="683"/>
      <c r="N17" s="683"/>
      <c r="O17" s="683"/>
      <c r="P17" s="683"/>
      <c r="Q17" s="684"/>
      <c r="R17" s="685">
        <v>2836</v>
      </c>
      <c r="S17" s="686"/>
      <c r="T17" s="686"/>
      <c r="U17" s="686"/>
      <c r="V17" s="686"/>
      <c r="W17" s="686"/>
      <c r="X17" s="686"/>
      <c r="Y17" s="687"/>
      <c r="Z17" s="688">
        <v>0</v>
      </c>
      <c r="AA17" s="688"/>
      <c r="AB17" s="688"/>
      <c r="AC17" s="688"/>
      <c r="AD17" s="689">
        <v>2836</v>
      </c>
      <c r="AE17" s="689"/>
      <c r="AF17" s="689"/>
      <c r="AG17" s="689"/>
      <c r="AH17" s="689"/>
      <c r="AI17" s="689"/>
      <c r="AJ17" s="689"/>
      <c r="AK17" s="689"/>
      <c r="AL17" s="690">
        <v>0.1</v>
      </c>
      <c r="AM17" s="691"/>
      <c r="AN17" s="691"/>
      <c r="AO17" s="692"/>
      <c r="AP17" s="682" t="s">
        <v>275</v>
      </c>
      <c r="AQ17" s="683"/>
      <c r="AR17" s="683"/>
      <c r="AS17" s="683"/>
      <c r="AT17" s="683"/>
      <c r="AU17" s="683"/>
      <c r="AV17" s="683"/>
      <c r="AW17" s="683"/>
      <c r="AX17" s="683"/>
      <c r="AY17" s="683"/>
      <c r="AZ17" s="683"/>
      <c r="BA17" s="683"/>
      <c r="BB17" s="683"/>
      <c r="BC17" s="683"/>
      <c r="BD17" s="683"/>
      <c r="BE17" s="683"/>
      <c r="BF17" s="684"/>
      <c r="BG17" s="685" t="s">
        <v>242</v>
      </c>
      <c r="BH17" s="686"/>
      <c r="BI17" s="686"/>
      <c r="BJ17" s="686"/>
      <c r="BK17" s="686"/>
      <c r="BL17" s="686"/>
      <c r="BM17" s="686"/>
      <c r="BN17" s="687"/>
      <c r="BO17" s="688" t="s">
        <v>242</v>
      </c>
      <c r="BP17" s="688"/>
      <c r="BQ17" s="688"/>
      <c r="BR17" s="688"/>
      <c r="BS17" s="694" t="s">
        <v>253</v>
      </c>
      <c r="BT17" s="686"/>
      <c r="BU17" s="686"/>
      <c r="BV17" s="686"/>
      <c r="BW17" s="686"/>
      <c r="BX17" s="686"/>
      <c r="BY17" s="686"/>
      <c r="BZ17" s="686"/>
      <c r="CA17" s="686"/>
      <c r="CB17" s="695"/>
      <c r="CD17" s="700" t="s">
        <v>276</v>
      </c>
      <c r="CE17" s="701"/>
      <c r="CF17" s="701"/>
      <c r="CG17" s="701"/>
      <c r="CH17" s="701"/>
      <c r="CI17" s="701"/>
      <c r="CJ17" s="701"/>
      <c r="CK17" s="701"/>
      <c r="CL17" s="701"/>
      <c r="CM17" s="701"/>
      <c r="CN17" s="701"/>
      <c r="CO17" s="701"/>
      <c r="CP17" s="701"/>
      <c r="CQ17" s="702"/>
      <c r="CR17" s="685">
        <v>1298929</v>
      </c>
      <c r="CS17" s="686"/>
      <c r="CT17" s="686"/>
      <c r="CU17" s="686"/>
      <c r="CV17" s="686"/>
      <c r="CW17" s="686"/>
      <c r="CX17" s="686"/>
      <c r="CY17" s="687"/>
      <c r="CZ17" s="688">
        <v>10.4</v>
      </c>
      <c r="DA17" s="688"/>
      <c r="DB17" s="688"/>
      <c r="DC17" s="688"/>
      <c r="DD17" s="694" t="s">
        <v>242</v>
      </c>
      <c r="DE17" s="686"/>
      <c r="DF17" s="686"/>
      <c r="DG17" s="686"/>
      <c r="DH17" s="686"/>
      <c r="DI17" s="686"/>
      <c r="DJ17" s="686"/>
      <c r="DK17" s="686"/>
      <c r="DL17" s="686"/>
      <c r="DM17" s="686"/>
      <c r="DN17" s="686"/>
      <c r="DO17" s="686"/>
      <c r="DP17" s="687"/>
      <c r="DQ17" s="694">
        <v>1163424</v>
      </c>
      <c r="DR17" s="686"/>
      <c r="DS17" s="686"/>
      <c r="DT17" s="686"/>
      <c r="DU17" s="686"/>
      <c r="DV17" s="686"/>
      <c r="DW17" s="686"/>
      <c r="DX17" s="686"/>
      <c r="DY17" s="686"/>
      <c r="DZ17" s="686"/>
      <c r="EA17" s="686"/>
      <c r="EB17" s="686"/>
      <c r="EC17" s="695"/>
    </row>
    <row r="18" spans="2:133" ht="11.25" customHeight="1">
      <c r="B18" s="682" t="s">
        <v>277</v>
      </c>
      <c r="C18" s="683"/>
      <c r="D18" s="683"/>
      <c r="E18" s="683"/>
      <c r="F18" s="683"/>
      <c r="G18" s="683"/>
      <c r="H18" s="683"/>
      <c r="I18" s="683"/>
      <c r="J18" s="683"/>
      <c r="K18" s="683"/>
      <c r="L18" s="683"/>
      <c r="M18" s="683"/>
      <c r="N18" s="683"/>
      <c r="O18" s="683"/>
      <c r="P18" s="683"/>
      <c r="Q18" s="684"/>
      <c r="R18" s="685">
        <v>8740</v>
      </c>
      <c r="S18" s="686"/>
      <c r="T18" s="686"/>
      <c r="U18" s="686"/>
      <c r="V18" s="686"/>
      <c r="W18" s="686"/>
      <c r="X18" s="686"/>
      <c r="Y18" s="687"/>
      <c r="Z18" s="688">
        <v>0.1</v>
      </c>
      <c r="AA18" s="688"/>
      <c r="AB18" s="688"/>
      <c r="AC18" s="688"/>
      <c r="AD18" s="689">
        <v>8740</v>
      </c>
      <c r="AE18" s="689"/>
      <c r="AF18" s="689"/>
      <c r="AG18" s="689"/>
      <c r="AH18" s="689"/>
      <c r="AI18" s="689"/>
      <c r="AJ18" s="689"/>
      <c r="AK18" s="689"/>
      <c r="AL18" s="690">
        <v>0.2</v>
      </c>
      <c r="AM18" s="691"/>
      <c r="AN18" s="691"/>
      <c r="AO18" s="692"/>
      <c r="AP18" s="682" t="s">
        <v>278</v>
      </c>
      <c r="AQ18" s="683"/>
      <c r="AR18" s="683"/>
      <c r="AS18" s="683"/>
      <c r="AT18" s="683"/>
      <c r="AU18" s="683"/>
      <c r="AV18" s="683"/>
      <c r="AW18" s="683"/>
      <c r="AX18" s="683"/>
      <c r="AY18" s="683"/>
      <c r="AZ18" s="683"/>
      <c r="BA18" s="683"/>
      <c r="BB18" s="683"/>
      <c r="BC18" s="683"/>
      <c r="BD18" s="683"/>
      <c r="BE18" s="683"/>
      <c r="BF18" s="684"/>
      <c r="BG18" s="685" t="s">
        <v>253</v>
      </c>
      <c r="BH18" s="686"/>
      <c r="BI18" s="686"/>
      <c r="BJ18" s="686"/>
      <c r="BK18" s="686"/>
      <c r="BL18" s="686"/>
      <c r="BM18" s="686"/>
      <c r="BN18" s="687"/>
      <c r="BO18" s="688" t="s">
        <v>253</v>
      </c>
      <c r="BP18" s="688"/>
      <c r="BQ18" s="688"/>
      <c r="BR18" s="688"/>
      <c r="BS18" s="694" t="s">
        <v>242</v>
      </c>
      <c r="BT18" s="686"/>
      <c r="BU18" s="686"/>
      <c r="BV18" s="686"/>
      <c r="BW18" s="686"/>
      <c r="BX18" s="686"/>
      <c r="BY18" s="686"/>
      <c r="BZ18" s="686"/>
      <c r="CA18" s="686"/>
      <c r="CB18" s="695"/>
      <c r="CD18" s="700" t="s">
        <v>279</v>
      </c>
      <c r="CE18" s="701"/>
      <c r="CF18" s="701"/>
      <c r="CG18" s="701"/>
      <c r="CH18" s="701"/>
      <c r="CI18" s="701"/>
      <c r="CJ18" s="701"/>
      <c r="CK18" s="701"/>
      <c r="CL18" s="701"/>
      <c r="CM18" s="701"/>
      <c r="CN18" s="701"/>
      <c r="CO18" s="701"/>
      <c r="CP18" s="701"/>
      <c r="CQ18" s="702"/>
      <c r="CR18" s="685" t="s">
        <v>242</v>
      </c>
      <c r="CS18" s="686"/>
      <c r="CT18" s="686"/>
      <c r="CU18" s="686"/>
      <c r="CV18" s="686"/>
      <c r="CW18" s="686"/>
      <c r="CX18" s="686"/>
      <c r="CY18" s="687"/>
      <c r="CZ18" s="688" t="s">
        <v>253</v>
      </c>
      <c r="DA18" s="688"/>
      <c r="DB18" s="688"/>
      <c r="DC18" s="688"/>
      <c r="DD18" s="694" t="s">
        <v>242</v>
      </c>
      <c r="DE18" s="686"/>
      <c r="DF18" s="686"/>
      <c r="DG18" s="686"/>
      <c r="DH18" s="686"/>
      <c r="DI18" s="686"/>
      <c r="DJ18" s="686"/>
      <c r="DK18" s="686"/>
      <c r="DL18" s="686"/>
      <c r="DM18" s="686"/>
      <c r="DN18" s="686"/>
      <c r="DO18" s="686"/>
      <c r="DP18" s="687"/>
      <c r="DQ18" s="694" t="s">
        <v>253</v>
      </c>
      <c r="DR18" s="686"/>
      <c r="DS18" s="686"/>
      <c r="DT18" s="686"/>
      <c r="DU18" s="686"/>
      <c r="DV18" s="686"/>
      <c r="DW18" s="686"/>
      <c r="DX18" s="686"/>
      <c r="DY18" s="686"/>
      <c r="DZ18" s="686"/>
      <c r="EA18" s="686"/>
      <c r="EB18" s="686"/>
      <c r="EC18" s="695"/>
    </row>
    <row r="19" spans="2:133" ht="11.25" customHeight="1">
      <c r="B19" s="682" t="s">
        <v>280</v>
      </c>
      <c r="C19" s="683"/>
      <c r="D19" s="683"/>
      <c r="E19" s="683"/>
      <c r="F19" s="683"/>
      <c r="G19" s="683"/>
      <c r="H19" s="683"/>
      <c r="I19" s="683"/>
      <c r="J19" s="683"/>
      <c r="K19" s="683"/>
      <c r="L19" s="683"/>
      <c r="M19" s="683"/>
      <c r="N19" s="683"/>
      <c r="O19" s="683"/>
      <c r="P19" s="683"/>
      <c r="Q19" s="684"/>
      <c r="R19" s="685">
        <v>3465</v>
      </c>
      <c r="S19" s="686"/>
      <c r="T19" s="686"/>
      <c r="U19" s="686"/>
      <c r="V19" s="686"/>
      <c r="W19" s="686"/>
      <c r="X19" s="686"/>
      <c r="Y19" s="687"/>
      <c r="Z19" s="688">
        <v>0</v>
      </c>
      <c r="AA19" s="688"/>
      <c r="AB19" s="688"/>
      <c r="AC19" s="688"/>
      <c r="AD19" s="689">
        <v>3465</v>
      </c>
      <c r="AE19" s="689"/>
      <c r="AF19" s="689"/>
      <c r="AG19" s="689"/>
      <c r="AH19" s="689"/>
      <c r="AI19" s="689"/>
      <c r="AJ19" s="689"/>
      <c r="AK19" s="689"/>
      <c r="AL19" s="690">
        <v>0.1</v>
      </c>
      <c r="AM19" s="691"/>
      <c r="AN19" s="691"/>
      <c r="AO19" s="692"/>
      <c r="AP19" s="682" t="s">
        <v>281</v>
      </c>
      <c r="AQ19" s="683"/>
      <c r="AR19" s="683"/>
      <c r="AS19" s="683"/>
      <c r="AT19" s="683"/>
      <c r="AU19" s="683"/>
      <c r="AV19" s="683"/>
      <c r="AW19" s="683"/>
      <c r="AX19" s="683"/>
      <c r="AY19" s="683"/>
      <c r="AZ19" s="683"/>
      <c r="BA19" s="683"/>
      <c r="BB19" s="683"/>
      <c r="BC19" s="683"/>
      <c r="BD19" s="683"/>
      <c r="BE19" s="683"/>
      <c r="BF19" s="684"/>
      <c r="BG19" s="685" t="s">
        <v>253</v>
      </c>
      <c r="BH19" s="686"/>
      <c r="BI19" s="686"/>
      <c r="BJ19" s="686"/>
      <c r="BK19" s="686"/>
      <c r="BL19" s="686"/>
      <c r="BM19" s="686"/>
      <c r="BN19" s="687"/>
      <c r="BO19" s="688" t="s">
        <v>253</v>
      </c>
      <c r="BP19" s="688"/>
      <c r="BQ19" s="688"/>
      <c r="BR19" s="688"/>
      <c r="BS19" s="694" t="s">
        <v>242</v>
      </c>
      <c r="BT19" s="686"/>
      <c r="BU19" s="686"/>
      <c r="BV19" s="686"/>
      <c r="BW19" s="686"/>
      <c r="BX19" s="686"/>
      <c r="BY19" s="686"/>
      <c r="BZ19" s="686"/>
      <c r="CA19" s="686"/>
      <c r="CB19" s="695"/>
      <c r="CD19" s="700" t="s">
        <v>282</v>
      </c>
      <c r="CE19" s="701"/>
      <c r="CF19" s="701"/>
      <c r="CG19" s="701"/>
      <c r="CH19" s="701"/>
      <c r="CI19" s="701"/>
      <c r="CJ19" s="701"/>
      <c r="CK19" s="701"/>
      <c r="CL19" s="701"/>
      <c r="CM19" s="701"/>
      <c r="CN19" s="701"/>
      <c r="CO19" s="701"/>
      <c r="CP19" s="701"/>
      <c r="CQ19" s="702"/>
      <c r="CR19" s="685" t="s">
        <v>242</v>
      </c>
      <c r="CS19" s="686"/>
      <c r="CT19" s="686"/>
      <c r="CU19" s="686"/>
      <c r="CV19" s="686"/>
      <c r="CW19" s="686"/>
      <c r="CX19" s="686"/>
      <c r="CY19" s="687"/>
      <c r="CZ19" s="688" t="s">
        <v>253</v>
      </c>
      <c r="DA19" s="688"/>
      <c r="DB19" s="688"/>
      <c r="DC19" s="688"/>
      <c r="DD19" s="694" t="s">
        <v>242</v>
      </c>
      <c r="DE19" s="686"/>
      <c r="DF19" s="686"/>
      <c r="DG19" s="686"/>
      <c r="DH19" s="686"/>
      <c r="DI19" s="686"/>
      <c r="DJ19" s="686"/>
      <c r="DK19" s="686"/>
      <c r="DL19" s="686"/>
      <c r="DM19" s="686"/>
      <c r="DN19" s="686"/>
      <c r="DO19" s="686"/>
      <c r="DP19" s="687"/>
      <c r="DQ19" s="694" t="s">
        <v>253</v>
      </c>
      <c r="DR19" s="686"/>
      <c r="DS19" s="686"/>
      <c r="DT19" s="686"/>
      <c r="DU19" s="686"/>
      <c r="DV19" s="686"/>
      <c r="DW19" s="686"/>
      <c r="DX19" s="686"/>
      <c r="DY19" s="686"/>
      <c r="DZ19" s="686"/>
      <c r="EA19" s="686"/>
      <c r="EB19" s="686"/>
      <c r="EC19" s="695"/>
    </row>
    <row r="20" spans="2:133" ht="11.25" customHeight="1">
      <c r="B20" s="682" t="s">
        <v>283</v>
      </c>
      <c r="C20" s="683"/>
      <c r="D20" s="683"/>
      <c r="E20" s="683"/>
      <c r="F20" s="683"/>
      <c r="G20" s="683"/>
      <c r="H20" s="683"/>
      <c r="I20" s="683"/>
      <c r="J20" s="683"/>
      <c r="K20" s="683"/>
      <c r="L20" s="683"/>
      <c r="M20" s="683"/>
      <c r="N20" s="683"/>
      <c r="O20" s="683"/>
      <c r="P20" s="683"/>
      <c r="Q20" s="684"/>
      <c r="R20" s="685">
        <v>3962</v>
      </c>
      <c r="S20" s="686"/>
      <c r="T20" s="686"/>
      <c r="U20" s="686"/>
      <c r="V20" s="686"/>
      <c r="W20" s="686"/>
      <c r="X20" s="686"/>
      <c r="Y20" s="687"/>
      <c r="Z20" s="688">
        <v>0</v>
      </c>
      <c r="AA20" s="688"/>
      <c r="AB20" s="688"/>
      <c r="AC20" s="688"/>
      <c r="AD20" s="689">
        <v>3962</v>
      </c>
      <c r="AE20" s="689"/>
      <c r="AF20" s="689"/>
      <c r="AG20" s="689"/>
      <c r="AH20" s="689"/>
      <c r="AI20" s="689"/>
      <c r="AJ20" s="689"/>
      <c r="AK20" s="689"/>
      <c r="AL20" s="690">
        <v>0.1</v>
      </c>
      <c r="AM20" s="691"/>
      <c r="AN20" s="691"/>
      <c r="AO20" s="692"/>
      <c r="AP20" s="682" t="s">
        <v>284</v>
      </c>
      <c r="AQ20" s="683"/>
      <c r="AR20" s="683"/>
      <c r="AS20" s="683"/>
      <c r="AT20" s="683"/>
      <c r="AU20" s="683"/>
      <c r="AV20" s="683"/>
      <c r="AW20" s="683"/>
      <c r="AX20" s="683"/>
      <c r="AY20" s="683"/>
      <c r="AZ20" s="683"/>
      <c r="BA20" s="683"/>
      <c r="BB20" s="683"/>
      <c r="BC20" s="683"/>
      <c r="BD20" s="683"/>
      <c r="BE20" s="683"/>
      <c r="BF20" s="684"/>
      <c r="BG20" s="685" t="s">
        <v>253</v>
      </c>
      <c r="BH20" s="686"/>
      <c r="BI20" s="686"/>
      <c r="BJ20" s="686"/>
      <c r="BK20" s="686"/>
      <c r="BL20" s="686"/>
      <c r="BM20" s="686"/>
      <c r="BN20" s="687"/>
      <c r="BO20" s="688" t="s">
        <v>242</v>
      </c>
      <c r="BP20" s="688"/>
      <c r="BQ20" s="688"/>
      <c r="BR20" s="688"/>
      <c r="BS20" s="694" t="s">
        <v>253</v>
      </c>
      <c r="BT20" s="686"/>
      <c r="BU20" s="686"/>
      <c r="BV20" s="686"/>
      <c r="BW20" s="686"/>
      <c r="BX20" s="686"/>
      <c r="BY20" s="686"/>
      <c r="BZ20" s="686"/>
      <c r="CA20" s="686"/>
      <c r="CB20" s="695"/>
      <c r="CD20" s="700" t="s">
        <v>285</v>
      </c>
      <c r="CE20" s="701"/>
      <c r="CF20" s="701"/>
      <c r="CG20" s="701"/>
      <c r="CH20" s="701"/>
      <c r="CI20" s="701"/>
      <c r="CJ20" s="701"/>
      <c r="CK20" s="701"/>
      <c r="CL20" s="701"/>
      <c r="CM20" s="701"/>
      <c r="CN20" s="701"/>
      <c r="CO20" s="701"/>
      <c r="CP20" s="701"/>
      <c r="CQ20" s="702"/>
      <c r="CR20" s="685">
        <v>12523221</v>
      </c>
      <c r="CS20" s="686"/>
      <c r="CT20" s="686"/>
      <c r="CU20" s="686"/>
      <c r="CV20" s="686"/>
      <c r="CW20" s="686"/>
      <c r="CX20" s="686"/>
      <c r="CY20" s="687"/>
      <c r="CZ20" s="688">
        <v>100</v>
      </c>
      <c r="DA20" s="688"/>
      <c r="DB20" s="688"/>
      <c r="DC20" s="688"/>
      <c r="DD20" s="694">
        <v>845033</v>
      </c>
      <c r="DE20" s="686"/>
      <c r="DF20" s="686"/>
      <c r="DG20" s="686"/>
      <c r="DH20" s="686"/>
      <c r="DI20" s="686"/>
      <c r="DJ20" s="686"/>
      <c r="DK20" s="686"/>
      <c r="DL20" s="686"/>
      <c r="DM20" s="686"/>
      <c r="DN20" s="686"/>
      <c r="DO20" s="686"/>
      <c r="DP20" s="687"/>
      <c r="DQ20" s="694">
        <v>5922718</v>
      </c>
      <c r="DR20" s="686"/>
      <c r="DS20" s="686"/>
      <c r="DT20" s="686"/>
      <c r="DU20" s="686"/>
      <c r="DV20" s="686"/>
      <c r="DW20" s="686"/>
      <c r="DX20" s="686"/>
      <c r="DY20" s="686"/>
      <c r="DZ20" s="686"/>
      <c r="EA20" s="686"/>
      <c r="EB20" s="686"/>
      <c r="EC20" s="695"/>
    </row>
    <row r="21" spans="2:133" ht="11.25" customHeight="1">
      <c r="B21" s="682" t="s">
        <v>286</v>
      </c>
      <c r="C21" s="683"/>
      <c r="D21" s="683"/>
      <c r="E21" s="683"/>
      <c r="F21" s="683"/>
      <c r="G21" s="683"/>
      <c r="H21" s="683"/>
      <c r="I21" s="683"/>
      <c r="J21" s="683"/>
      <c r="K21" s="683"/>
      <c r="L21" s="683"/>
      <c r="M21" s="683"/>
      <c r="N21" s="683"/>
      <c r="O21" s="683"/>
      <c r="P21" s="683"/>
      <c r="Q21" s="684"/>
      <c r="R21" s="685">
        <v>1313</v>
      </c>
      <c r="S21" s="686"/>
      <c r="T21" s="686"/>
      <c r="U21" s="686"/>
      <c r="V21" s="686"/>
      <c r="W21" s="686"/>
      <c r="X21" s="686"/>
      <c r="Y21" s="687"/>
      <c r="Z21" s="688">
        <v>0</v>
      </c>
      <c r="AA21" s="688"/>
      <c r="AB21" s="688"/>
      <c r="AC21" s="688"/>
      <c r="AD21" s="689">
        <v>1313</v>
      </c>
      <c r="AE21" s="689"/>
      <c r="AF21" s="689"/>
      <c r="AG21" s="689"/>
      <c r="AH21" s="689"/>
      <c r="AI21" s="689"/>
      <c r="AJ21" s="689"/>
      <c r="AK21" s="689"/>
      <c r="AL21" s="690">
        <v>0</v>
      </c>
      <c r="AM21" s="691"/>
      <c r="AN21" s="691"/>
      <c r="AO21" s="692"/>
      <c r="AP21" s="704" t="s">
        <v>287</v>
      </c>
      <c r="AQ21" s="705"/>
      <c r="AR21" s="705"/>
      <c r="AS21" s="705"/>
      <c r="AT21" s="705"/>
      <c r="AU21" s="705"/>
      <c r="AV21" s="705"/>
      <c r="AW21" s="705"/>
      <c r="AX21" s="705"/>
      <c r="AY21" s="705"/>
      <c r="AZ21" s="705"/>
      <c r="BA21" s="705"/>
      <c r="BB21" s="705"/>
      <c r="BC21" s="705"/>
      <c r="BD21" s="705"/>
      <c r="BE21" s="705"/>
      <c r="BF21" s="706"/>
      <c r="BG21" s="685" t="s">
        <v>253</v>
      </c>
      <c r="BH21" s="686"/>
      <c r="BI21" s="686"/>
      <c r="BJ21" s="686"/>
      <c r="BK21" s="686"/>
      <c r="BL21" s="686"/>
      <c r="BM21" s="686"/>
      <c r="BN21" s="687"/>
      <c r="BO21" s="688" t="s">
        <v>242</v>
      </c>
      <c r="BP21" s="688"/>
      <c r="BQ21" s="688"/>
      <c r="BR21" s="688"/>
      <c r="BS21" s="694" t="s">
        <v>253</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288</v>
      </c>
      <c r="C22" s="683"/>
      <c r="D22" s="683"/>
      <c r="E22" s="683"/>
      <c r="F22" s="683"/>
      <c r="G22" s="683"/>
      <c r="H22" s="683"/>
      <c r="I22" s="683"/>
      <c r="J22" s="683"/>
      <c r="K22" s="683"/>
      <c r="L22" s="683"/>
      <c r="M22" s="683"/>
      <c r="N22" s="683"/>
      <c r="O22" s="683"/>
      <c r="P22" s="683"/>
      <c r="Q22" s="684"/>
      <c r="R22" s="685">
        <v>3469952</v>
      </c>
      <c r="S22" s="686"/>
      <c r="T22" s="686"/>
      <c r="U22" s="686"/>
      <c r="V22" s="686"/>
      <c r="W22" s="686"/>
      <c r="X22" s="686"/>
      <c r="Y22" s="687"/>
      <c r="Z22" s="688">
        <v>27.6</v>
      </c>
      <c r="AA22" s="688"/>
      <c r="AB22" s="688"/>
      <c r="AC22" s="688"/>
      <c r="AD22" s="689">
        <v>3070045</v>
      </c>
      <c r="AE22" s="689"/>
      <c r="AF22" s="689"/>
      <c r="AG22" s="689"/>
      <c r="AH22" s="689"/>
      <c r="AI22" s="689"/>
      <c r="AJ22" s="689"/>
      <c r="AK22" s="689"/>
      <c r="AL22" s="690">
        <v>63.6</v>
      </c>
      <c r="AM22" s="691"/>
      <c r="AN22" s="691"/>
      <c r="AO22" s="692"/>
      <c r="AP22" s="704" t="s">
        <v>289</v>
      </c>
      <c r="AQ22" s="705"/>
      <c r="AR22" s="705"/>
      <c r="AS22" s="705"/>
      <c r="AT22" s="705"/>
      <c r="AU22" s="705"/>
      <c r="AV22" s="705"/>
      <c r="AW22" s="705"/>
      <c r="AX22" s="705"/>
      <c r="AY22" s="705"/>
      <c r="AZ22" s="705"/>
      <c r="BA22" s="705"/>
      <c r="BB22" s="705"/>
      <c r="BC22" s="705"/>
      <c r="BD22" s="705"/>
      <c r="BE22" s="705"/>
      <c r="BF22" s="706"/>
      <c r="BG22" s="685" t="s">
        <v>253</v>
      </c>
      <c r="BH22" s="686"/>
      <c r="BI22" s="686"/>
      <c r="BJ22" s="686"/>
      <c r="BK22" s="686"/>
      <c r="BL22" s="686"/>
      <c r="BM22" s="686"/>
      <c r="BN22" s="687"/>
      <c r="BO22" s="688" t="s">
        <v>253</v>
      </c>
      <c r="BP22" s="688"/>
      <c r="BQ22" s="688"/>
      <c r="BR22" s="688"/>
      <c r="BS22" s="694" t="s">
        <v>242</v>
      </c>
      <c r="BT22" s="686"/>
      <c r="BU22" s="686"/>
      <c r="BV22" s="686"/>
      <c r="BW22" s="686"/>
      <c r="BX22" s="686"/>
      <c r="BY22" s="686"/>
      <c r="BZ22" s="686"/>
      <c r="CA22" s="686"/>
      <c r="CB22" s="695"/>
      <c r="CD22" s="667" t="s">
        <v>290</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291</v>
      </c>
      <c r="C23" s="683"/>
      <c r="D23" s="683"/>
      <c r="E23" s="683"/>
      <c r="F23" s="683"/>
      <c r="G23" s="683"/>
      <c r="H23" s="683"/>
      <c r="I23" s="683"/>
      <c r="J23" s="683"/>
      <c r="K23" s="683"/>
      <c r="L23" s="683"/>
      <c r="M23" s="683"/>
      <c r="N23" s="683"/>
      <c r="O23" s="683"/>
      <c r="P23" s="683"/>
      <c r="Q23" s="684"/>
      <c r="R23" s="685">
        <v>3070045</v>
      </c>
      <c r="S23" s="686"/>
      <c r="T23" s="686"/>
      <c r="U23" s="686"/>
      <c r="V23" s="686"/>
      <c r="W23" s="686"/>
      <c r="X23" s="686"/>
      <c r="Y23" s="687"/>
      <c r="Z23" s="688">
        <v>24.4</v>
      </c>
      <c r="AA23" s="688"/>
      <c r="AB23" s="688"/>
      <c r="AC23" s="688"/>
      <c r="AD23" s="689">
        <v>3070045</v>
      </c>
      <c r="AE23" s="689"/>
      <c r="AF23" s="689"/>
      <c r="AG23" s="689"/>
      <c r="AH23" s="689"/>
      <c r="AI23" s="689"/>
      <c r="AJ23" s="689"/>
      <c r="AK23" s="689"/>
      <c r="AL23" s="690">
        <v>63.6</v>
      </c>
      <c r="AM23" s="691"/>
      <c r="AN23" s="691"/>
      <c r="AO23" s="692"/>
      <c r="AP23" s="704" t="s">
        <v>292</v>
      </c>
      <c r="AQ23" s="705"/>
      <c r="AR23" s="705"/>
      <c r="AS23" s="705"/>
      <c r="AT23" s="705"/>
      <c r="AU23" s="705"/>
      <c r="AV23" s="705"/>
      <c r="AW23" s="705"/>
      <c r="AX23" s="705"/>
      <c r="AY23" s="705"/>
      <c r="AZ23" s="705"/>
      <c r="BA23" s="705"/>
      <c r="BB23" s="705"/>
      <c r="BC23" s="705"/>
      <c r="BD23" s="705"/>
      <c r="BE23" s="705"/>
      <c r="BF23" s="706"/>
      <c r="BG23" s="685" t="s">
        <v>242</v>
      </c>
      <c r="BH23" s="686"/>
      <c r="BI23" s="686"/>
      <c r="BJ23" s="686"/>
      <c r="BK23" s="686"/>
      <c r="BL23" s="686"/>
      <c r="BM23" s="686"/>
      <c r="BN23" s="687"/>
      <c r="BO23" s="688" t="s">
        <v>253</v>
      </c>
      <c r="BP23" s="688"/>
      <c r="BQ23" s="688"/>
      <c r="BR23" s="688"/>
      <c r="BS23" s="694" t="s">
        <v>242</v>
      </c>
      <c r="BT23" s="686"/>
      <c r="BU23" s="686"/>
      <c r="BV23" s="686"/>
      <c r="BW23" s="686"/>
      <c r="BX23" s="686"/>
      <c r="BY23" s="686"/>
      <c r="BZ23" s="686"/>
      <c r="CA23" s="686"/>
      <c r="CB23" s="695"/>
      <c r="CD23" s="667" t="s">
        <v>230</v>
      </c>
      <c r="CE23" s="668"/>
      <c r="CF23" s="668"/>
      <c r="CG23" s="668"/>
      <c r="CH23" s="668"/>
      <c r="CI23" s="668"/>
      <c r="CJ23" s="668"/>
      <c r="CK23" s="668"/>
      <c r="CL23" s="668"/>
      <c r="CM23" s="668"/>
      <c r="CN23" s="668"/>
      <c r="CO23" s="668"/>
      <c r="CP23" s="668"/>
      <c r="CQ23" s="669"/>
      <c r="CR23" s="667" t="s">
        <v>293</v>
      </c>
      <c r="CS23" s="668"/>
      <c r="CT23" s="668"/>
      <c r="CU23" s="668"/>
      <c r="CV23" s="668"/>
      <c r="CW23" s="668"/>
      <c r="CX23" s="668"/>
      <c r="CY23" s="669"/>
      <c r="CZ23" s="667" t="s">
        <v>294</v>
      </c>
      <c r="DA23" s="668"/>
      <c r="DB23" s="668"/>
      <c r="DC23" s="669"/>
      <c r="DD23" s="667" t="s">
        <v>295</v>
      </c>
      <c r="DE23" s="668"/>
      <c r="DF23" s="668"/>
      <c r="DG23" s="668"/>
      <c r="DH23" s="668"/>
      <c r="DI23" s="668"/>
      <c r="DJ23" s="668"/>
      <c r="DK23" s="669"/>
      <c r="DL23" s="716" t="s">
        <v>296</v>
      </c>
      <c r="DM23" s="717"/>
      <c r="DN23" s="717"/>
      <c r="DO23" s="717"/>
      <c r="DP23" s="717"/>
      <c r="DQ23" s="717"/>
      <c r="DR23" s="717"/>
      <c r="DS23" s="717"/>
      <c r="DT23" s="717"/>
      <c r="DU23" s="717"/>
      <c r="DV23" s="718"/>
      <c r="DW23" s="667" t="s">
        <v>297</v>
      </c>
      <c r="DX23" s="668"/>
      <c r="DY23" s="668"/>
      <c r="DZ23" s="668"/>
      <c r="EA23" s="668"/>
      <c r="EB23" s="668"/>
      <c r="EC23" s="669"/>
    </row>
    <row r="24" spans="2:133" ht="11.25" customHeight="1">
      <c r="B24" s="682" t="s">
        <v>298</v>
      </c>
      <c r="C24" s="683"/>
      <c r="D24" s="683"/>
      <c r="E24" s="683"/>
      <c r="F24" s="683"/>
      <c r="G24" s="683"/>
      <c r="H24" s="683"/>
      <c r="I24" s="683"/>
      <c r="J24" s="683"/>
      <c r="K24" s="683"/>
      <c r="L24" s="683"/>
      <c r="M24" s="683"/>
      <c r="N24" s="683"/>
      <c r="O24" s="683"/>
      <c r="P24" s="683"/>
      <c r="Q24" s="684"/>
      <c r="R24" s="685">
        <v>399907</v>
      </c>
      <c r="S24" s="686"/>
      <c r="T24" s="686"/>
      <c r="U24" s="686"/>
      <c r="V24" s="686"/>
      <c r="W24" s="686"/>
      <c r="X24" s="686"/>
      <c r="Y24" s="687"/>
      <c r="Z24" s="688">
        <v>3.2</v>
      </c>
      <c r="AA24" s="688"/>
      <c r="AB24" s="688"/>
      <c r="AC24" s="688"/>
      <c r="AD24" s="689" t="s">
        <v>242</v>
      </c>
      <c r="AE24" s="689"/>
      <c r="AF24" s="689"/>
      <c r="AG24" s="689"/>
      <c r="AH24" s="689"/>
      <c r="AI24" s="689"/>
      <c r="AJ24" s="689"/>
      <c r="AK24" s="689"/>
      <c r="AL24" s="690" t="s">
        <v>242</v>
      </c>
      <c r="AM24" s="691"/>
      <c r="AN24" s="691"/>
      <c r="AO24" s="692"/>
      <c r="AP24" s="704" t="s">
        <v>299</v>
      </c>
      <c r="AQ24" s="705"/>
      <c r="AR24" s="705"/>
      <c r="AS24" s="705"/>
      <c r="AT24" s="705"/>
      <c r="AU24" s="705"/>
      <c r="AV24" s="705"/>
      <c r="AW24" s="705"/>
      <c r="AX24" s="705"/>
      <c r="AY24" s="705"/>
      <c r="AZ24" s="705"/>
      <c r="BA24" s="705"/>
      <c r="BB24" s="705"/>
      <c r="BC24" s="705"/>
      <c r="BD24" s="705"/>
      <c r="BE24" s="705"/>
      <c r="BF24" s="706"/>
      <c r="BG24" s="685" t="s">
        <v>242</v>
      </c>
      <c r="BH24" s="686"/>
      <c r="BI24" s="686"/>
      <c r="BJ24" s="686"/>
      <c r="BK24" s="686"/>
      <c r="BL24" s="686"/>
      <c r="BM24" s="686"/>
      <c r="BN24" s="687"/>
      <c r="BO24" s="688" t="s">
        <v>242</v>
      </c>
      <c r="BP24" s="688"/>
      <c r="BQ24" s="688"/>
      <c r="BR24" s="688"/>
      <c r="BS24" s="694" t="s">
        <v>253</v>
      </c>
      <c r="BT24" s="686"/>
      <c r="BU24" s="686"/>
      <c r="BV24" s="686"/>
      <c r="BW24" s="686"/>
      <c r="BX24" s="686"/>
      <c r="BY24" s="686"/>
      <c r="BZ24" s="686"/>
      <c r="CA24" s="686"/>
      <c r="CB24" s="695"/>
      <c r="CD24" s="696" t="s">
        <v>300</v>
      </c>
      <c r="CE24" s="697"/>
      <c r="CF24" s="697"/>
      <c r="CG24" s="697"/>
      <c r="CH24" s="697"/>
      <c r="CI24" s="697"/>
      <c r="CJ24" s="697"/>
      <c r="CK24" s="697"/>
      <c r="CL24" s="697"/>
      <c r="CM24" s="697"/>
      <c r="CN24" s="697"/>
      <c r="CO24" s="697"/>
      <c r="CP24" s="697"/>
      <c r="CQ24" s="698"/>
      <c r="CR24" s="674">
        <v>5109965</v>
      </c>
      <c r="CS24" s="675"/>
      <c r="CT24" s="675"/>
      <c r="CU24" s="675"/>
      <c r="CV24" s="675"/>
      <c r="CW24" s="675"/>
      <c r="CX24" s="675"/>
      <c r="CY24" s="676"/>
      <c r="CZ24" s="679">
        <v>40.799999999999997</v>
      </c>
      <c r="DA24" s="680"/>
      <c r="DB24" s="680"/>
      <c r="DC24" s="699"/>
      <c r="DD24" s="724">
        <v>3213671</v>
      </c>
      <c r="DE24" s="675"/>
      <c r="DF24" s="675"/>
      <c r="DG24" s="675"/>
      <c r="DH24" s="675"/>
      <c r="DI24" s="675"/>
      <c r="DJ24" s="675"/>
      <c r="DK24" s="676"/>
      <c r="DL24" s="724">
        <v>3117443</v>
      </c>
      <c r="DM24" s="675"/>
      <c r="DN24" s="675"/>
      <c r="DO24" s="675"/>
      <c r="DP24" s="675"/>
      <c r="DQ24" s="675"/>
      <c r="DR24" s="675"/>
      <c r="DS24" s="675"/>
      <c r="DT24" s="675"/>
      <c r="DU24" s="675"/>
      <c r="DV24" s="676"/>
      <c r="DW24" s="679">
        <v>62.6</v>
      </c>
      <c r="DX24" s="680"/>
      <c r="DY24" s="680"/>
      <c r="DZ24" s="680"/>
      <c r="EA24" s="680"/>
      <c r="EB24" s="680"/>
      <c r="EC24" s="681"/>
    </row>
    <row r="25" spans="2:133" ht="11.25" customHeight="1">
      <c r="B25" s="682" t="s">
        <v>301</v>
      </c>
      <c r="C25" s="683"/>
      <c r="D25" s="683"/>
      <c r="E25" s="683"/>
      <c r="F25" s="683"/>
      <c r="G25" s="683"/>
      <c r="H25" s="683"/>
      <c r="I25" s="683"/>
      <c r="J25" s="683"/>
      <c r="K25" s="683"/>
      <c r="L25" s="683"/>
      <c r="M25" s="683"/>
      <c r="N25" s="683"/>
      <c r="O25" s="683"/>
      <c r="P25" s="683"/>
      <c r="Q25" s="684"/>
      <c r="R25" s="685" t="s">
        <v>253</v>
      </c>
      <c r="S25" s="686"/>
      <c r="T25" s="686"/>
      <c r="U25" s="686"/>
      <c r="V25" s="686"/>
      <c r="W25" s="686"/>
      <c r="X25" s="686"/>
      <c r="Y25" s="687"/>
      <c r="Z25" s="688" t="s">
        <v>253</v>
      </c>
      <c r="AA25" s="688"/>
      <c r="AB25" s="688"/>
      <c r="AC25" s="688"/>
      <c r="AD25" s="689" t="s">
        <v>242</v>
      </c>
      <c r="AE25" s="689"/>
      <c r="AF25" s="689"/>
      <c r="AG25" s="689"/>
      <c r="AH25" s="689"/>
      <c r="AI25" s="689"/>
      <c r="AJ25" s="689"/>
      <c r="AK25" s="689"/>
      <c r="AL25" s="690" t="s">
        <v>253</v>
      </c>
      <c r="AM25" s="691"/>
      <c r="AN25" s="691"/>
      <c r="AO25" s="692"/>
      <c r="AP25" s="704" t="s">
        <v>302</v>
      </c>
      <c r="AQ25" s="705"/>
      <c r="AR25" s="705"/>
      <c r="AS25" s="705"/>
      <c r="AT25" s="705"/>
      <c r="AU25" s="705"/>
      <c r="AV25" s="705"/>
      <c r="AW25" s="705"/>
      <c r="AX25" s="705"/>
      <c r="AY25" s="705"/>
      <c r="AZ25" s="705"/>
      <c r="BA25" s="705"/>
      <c r="BB25" s="705"/>
      <c r="BC25" s="705"/>
      <c r="BD25" s="705"/>
      <c r="BE25" s="705"/>
      <c r="BF25" s="706"/>
      <c r="BG25" s="685" t="s">
        <v>253</v>
      </c>
      <c r="BH25" s="686"/>
      <c r="BI25" s="686"/>
      <c r="BJ25" s="686"/>
      <c r="BK25" s="686"/>
      <c r="BL25" s="686"/>
      <c r="BM25" s="686"/>
      <c r="BN25" s="687"/>
      <c r="BO25" s="688" t="s">
        <v>242</v>
      </c>
      <c r="BP25" s="688"/>
      <c r="BQ25" s="688"/>
      <c r="BR25" s="688"/>
      <c r="BS25" s="694" t="s">
        <v>253</v>
      </c>
      <c r="BT25" s="686"/>
      <c r="BU25" s="686"/>
      <c r="BV25" s="686"/>
      <c r="BW25" s="686"/>
      <c r="BX25" s="686"/>
      <c r="BY25" s="686"/>
      <c r="BZ25" s="686"/>
      <c r="CA25" s="686"/>
      <c r="CB25" s="695"/>
      <c r="CD25" s="700" t="s">
        <v>303</v>
      </c>
      <c r="CE25" s="701"/>
      <c r="CF25" s="701"/>
      <c r="CG25" s="701"/>
      <c r="CH25" s="701"/>
      <c r="CI25" s="701"/>
      <c r="CJ25" s="701"/>
      <c r="CK25" s="701"/>
      <c r="CL25" s="701"/>
      <c r="CM25" s="701"/>
      <c r="CN25" s="701"/>
      <c r="CO25" s="701"/>
      <c r="CP25" s="701"/>
      <c r="CQ25" s="702"/>
      <c r="CR25" s="685">
        <v>1821387</v>
      </c>
      <c r="CS25" s="721"/>
      <c r="CT25" s="721"/>
      <c r="CU25" s="721"/>
      <c r="CV25" s="721"/>
      <c r="CW25" s="721"/>
      <c r="CX25" s="721"/>
      <c r="CY25" s="722"/>
      <c r="CZ25" s="690">
        <v>14.5</v>
      </c>
      <c r="DA25" s="719"/>
      <c r="DB25" s="719"/>
      <c r="DC25" s="723"/>
      <c r="DD25" s="694">
        <v>1533167</v>
      </c>
      <c r="DE25" s="721"/>
      <c r="DF25" s="721"/>
      <c r="DG25" s="721"/>
      <c r="DH25" s="721"/>
      <c r="DI25" s="721"/>
      <c r="DJ25" s="721"/>
      <c r="DK25" s="722"/>
      <c r="DL25" s="694">
        <v>1437432</v>
      </c>
      <c r="DM25" s="721"/>
      <c r="DN25" s="721"/>
      <c r="DO25" s="721"/>
      <c r="DP25" s="721"/>
      <c r="DQ25" s="721"/>
      <c r="DR25" s="721"/>
      <c r="DS25" s="721"/>
      <c r="DT25" s="721"/>
      <c r="DU25" s="721"/>
      <c r="DV25" s="722"/>
      <c r="DW25" s="690">
        <v>28.8</v>
      </c>
      <c r="DX25" s="719"/>
      <c r="DY25" s="719"/>
      <c r="DZ25" s="719"/>
      <c r="EA25" s="719"/>
      <c r="EB25" s="719"/>
      <c r="EC25" s="720"/>
    </row>
    <row r="26" spans="2:133" ht="11.25" customHeight="1">
      <c r="B26" s="682" t="s">
        <v>304</v>
      </c>
      <c r="C26" s="683"/>
      <c r="D26" s="683"/>
      <c r="E26" s="683"/>
      <c r="F26" s="683"/>
      <c r="G26" s="683"/>
      <c r="H26" s="683"/>
      <c r="I26" s="683"/>
      <c r="J26" s="683"/>
      <c r="K26" s="683"/>
      <c r="L26" s="683"/>
      <c r="M26" s="683"/>
      <c r="N26" s="683"/>
      <c r="O26" s="683"/>
      <c r="P26" s="683"/>
      <c r="Q26" s="684"/>
      <c r="R26" s="685">
        <v>5201016</v>
      </c>
      <c r="S26" s="686"/>
      <c r="T26" s="686"/>
      <c r="U26" s="686"/>
      <c r="V26" s="686"/>
      <c r="W26" s="686"/>
      <c r="X26" s="686"/>
      <c r="Y26" s="687"/>
      <c r="Z26" s="688">
        <v>41.3</v>
      </c>
      <c r="AA26" s="688"/>
      <c r="AB26" s="688"/>
      <c r="AC26" s="688"/>
      <c r="AD26" s="689">
        <v>4801109</v>
      </c>
      <c r="AE26" s="689"/>
      <c r="AF26" s="689"/>
      <c r="AG26" s="689"/>
      <c r="AH26" s="689"/>
      <c r="AI26" s="689"/>
      <c r="AJ26" s="689"/>
      <c r="AK26" s="689"/>
      <c r="AL26" s="690">
        <v>99.5</v>
      </c>
      <c r="AM26" s="691"/>
      <c r="AN26" s="691"/>
      <c r="AO26" s="692"/>
      <c r="AP26" s="704" t="s">
        <v>305</v>
      </c>
      <c r="AQ26" s="734"/>
      <c r="AR26" s="734"/>
      <c r="AS26" s="734"/>
      <c r="AT26" s="734"/>
      <c r="AU26" s="734"/>
      <c r="AV26" s="734"/>
      <c r="AW26" s="734"/>
      <c r="AX26" s="734"/>
      <c r="AY26" s="734"/>
      <c r="AZ26" s="734"/>
      <c r="BA26" s="734"/>
      <c r="BB26" s="734"/>
      <c r="BC26" s="734"/>
      <c r="BD26" s="734"/>
      <c r="BE26" s="734"/>
      <c r="BF26" s="706"/>
      <c r="BG26" s="685" t="s">
        <v>242</v>
      </c>
      <c r="BH26" s="686"/>
      <c r="BI26" s="686"/>
      <c r="BJ26" s="686"/>
      <c r="BK26" s="686"/>
      <c r="BL26" s="686"/>
      <c r="BM26" s="686"/>
      <c r="BN26" s="687"/>
      <c r="BO26" s="688" t="s">
        <v>242</v>
      </c>
      <c r="BP26" s="688"/>
      <c r="BQ26" s="688"/>
      <c r="BR26" s="688"/>
      <c r="BS26" s="694" t="s">
        <v>242</v>
      </c>
      <c r="BT26" s="686"/>
      <c r="BU26" s="686"/>
      <c r="BV26" s="686"/>
      <c r="BW26" s="686"/>
      <c r="BX26" s="686"/>
      <c r="BY26" s="686"/>
      <c r="BZ26" s="686"/>
      <c r="CA26" s="686"/>
      <c r="CB26" s="695"/>
      <c r="CD26" s="700" t="s">
        <v>306</v>
      </c>
      <c r="CE26" s="701"/>
      <c r="CF26" s="701"/>
      <c r="CG26" s="701"/>
      <c r="CH26" s="701"/>
      <c r="CI26" s="701"/>
      <c r="CJ26" s="701"/>
      <c r="CK26" s="701"/>
      <c r="CL26" s="701"/>
      <c r="CM26" s="701"/>
      <c r="CN26" s="701"/>
      <c r="CO26" s="701"/>
      <c r="CP26" s="701"/>
      <c r="CQ26" s="702"/>
      <c r="CR26" s="685">
        <v>1217553</v>
      </c>
      <c r="CS26" s="686"/>
      <c r="CT26" s="686"/>
      <c r="CU26" s="686"/>
      <c r="CV26" s="686"/>
      <c r="CW26" s="686"/>
      <c r="CX26" s="686"/>
      <c r="CY26" s="687"/>
      <c r="CZ26" s="690">
        <v>9.6999999999999993</v>
      </c>
      <c r="DA26" s="719"/>
      <c r="DB26" s="719"/>
      <c r="DC26" s="723"/>
      <c r="DD26" s="694">
        <v>961855</v>
      </c>
      <c r="DE26" s="686"/>
      <c r="DF26" s="686"/>
      <c r="DG26" s="686"/>
      <c r="DH26" s="686"/>
      <c r="DI26" s="686"/>
      <c r="DJ26" s="686"/>
      <c r="DK26" s="687"/>
      <c r="DL26" s="694" t="s">
        <v>253</v>
      </c>
      <c r="DM26" s="686"/>
      <c r="DN26" s="686"/>
      <c r="DO26" s="686"/>
      <c r="DP26" s="686"/>
      <c r="DQ26" s="686"/>
      <c r="DR26" s="686"/>
      <c r="DS26" s="686"/>
      <c r="DT26" s="686"/>
      <c r="DU26" s="686"/>
      <c r="DV26" s="687"/>
      <c r="DW26" s="690" t="s">
        <v>253</v>
      </c>
      <c r="DX26" s="719"/>
      <c r="DY26" s="719"/>
      <c r="DZ26" s="719"/>
      <c r="EA26" s="719"/>
      <c r="EB26" s="719"/>
      <c r="EC26" s="720"/>
    </row>
    <row r="27" spans="2:133" ht="11.25" customHeight="1">
      <c r="B27" s="682" t="s">
        <v>307</v>
      </c>
      <c r="C27" s="683"/>
      <c r="D27" s="683"/>
      <c r="E27" s="683"/>
      <c r="F27" s="683"/>
      <c r="G27" s="683"/>
      <c r="H27" s="683"/>
      <c r="I27" s="683"/>
      <c r="J27" s="683"/>
      <c r="K27" s="683"/>
      <c r="L27" s="683"/>
      <c r="M27" s="683"/>
      <c r="N27" s="683"/>
      <c r="O27" s="683"/>
      <c r="P27" s="683"/>
      <c r="Q27" s="684"/>
      <c r="R27" s="685">
        <v>2896</v>
      </c>
      <c r="S27" s="686"/>
      <c r="T27" s="686"/>
      <c r="U27" s="686"/>
      <c r="V27" s="686"/>
      <c r="W27" s="686"/>
      <c r="X27" s="686"/>
      <c r="Y27" s="687"/>
      <c r="Z27" s="688">
        <v>0</v>
      </c>
      <c r="AA27" s="688"/>
      <c r="AB27" s="688"/>
      <c r="AC27" s="688"/>
      <c r="AD27" s="689">
        <v>2896</v>
      </c>
      <c r="AE27" s="689"/>
      <c r="AF27" s="689"/>
      <c r="AG27" s="689"/>
      <c r="AH27" s="689"/>
      <c r="AI27" s="689"/>
      <c r="AJ27" s="689"/>
      <c r="AK27" s="689"/>
      <c r="AL27" s="690">
        <v>0.1</v>
      </c>
      <c r="AM27" s="691"/>
      <c r="AN27" s="691"/>
      <c r="AO27" s="692"/>
      <c r="AP27" s="682" t="s">
        <v>308</v>
      </c>
      <c r="AQ27" s="683"/>
      <c r="AR27" s="683"/>
      <c r="AS27" s="683"/>
      <c r="AT27" s="683"/>
      <c r="AU27" s="683"/>
      <c r="AV27" s="683"/>
      <c r="AW27" s="683"/>
      <c r="AX27" s="683"/>
      <c r="AY27" s="683"/>
      <c r="AZ27" s="683"/>
      <c r="BA27" s="683"/>
      <c r="BB27" s="683"/>
      <c r="BC27" s="683"/>
      <c r="BD27" s="683"/>
      <c r="BE27" s="683"/>
      <c r="BF27" s="684"/>
      <c r="BG27" s="685">
        <v>1276217</v>
      </c>
      <c r="BH27" s="686"/>
      <c r="BI27" s="686"/>
      <c r="BJ27" s="686"/>
      <c r="BK27" s="686"/>
      <c r="BL27" s="686"/>
      <c r="BM27" s="686"/>
      <c r="BN27" s="687"/>
      <c r="BO27" s="688">
        <v>100</v>
      </c>
      <c r="BP27" s="688"/>
      <c r="BQ27" s="688"/>
      <c r="BR27" s="688"/>
      <c r="BS27" s="694">
        <v>5669</v>
      </c>
      <c r="BT27" s="686"/>
      <c r="BU27" s="686"/>
      <c r="BV27" s="686"/>
      <c r="BW27" s="686"/>
      <c r="BX27" s="686"/>
      <c r="BY27" s="686"/>
      <c r="BZ27" s="686"/>
      <c r="CA27" s="686"/>
      <c r="CB27" s="695"/>
      <c r="CD27" s="700" t="s">
        <v>309</v>
      </c>
      <c r="CE27" s="701"/>
      <c r="CF27" s="701"/>
      <c r="CG27" s="701"/>
      <c r="CH27" s="701"/>
      <c r="CI27" s="701"/>
      <c r="CJ27" s="701"/>
      <c r="CK27" s="701"/>
      <c r="CL27" s="701"/>
      <c r="CM27" s="701"/>
      <c r="CN27" s="701"/>
      <c r="CO27" s="701"/>
      <c r="CP27" s="701"/>
      <c r="CQ27" s="702"/>
      <c r="CR27" s="685">
        <v>1989649</v>
      </c>
      <c r="CS27" s="721"/>
      <c r="CT27" s="721"/>
      <c r="CU27" s="721"/>
      <c r="CV27" s="721"/>
      <c r="CW27" s="721"/>
      <c r="CX27" s="721"/>
      <c r="CY27" s="722"/>
      <c r="CZ27" s="690">
        <v>15.9</v>
      </c>
      <c r="DA27" s="719"/>
      <c r="DB27" s="719"/>
      <c r="DC27" s="723"/>
      <c r="DD27" s="694">
        <v>517080</v>
      </c>
      <c r="DE27" s="721"/>
      <c r="DF27" s="721"/>
      <c r="DG27" s="721"/>
      <c r="DH27" s="721"/>
      <c r="DI27" s="721"/>
      <c r="DJ27" s="721"/>
      <c r="DK27" s="722"/>
      <c r="DL27" s="694">
        <v>516587</v>
      </c>
      <c r="DM27" s="721"/>
      <c r="DN27" s="721"/>
      <c r="DO27" s="721"/>
      <c r="DP27" s="721"/>
      <c r="DQ27" s="721"/>
      <c r="DR27" s="721"/>
      <c r="DS27" s="721"/>
      <c r="DT27" s="721"/>
      <c r="DU27" s="721"/>
      <c r="DV27" s="722"/>
      <c r="DW27" s="690">
        <v>10.4</v>
      </c>
      <c r="DX27" s="719"/>
      <c r="DY27" s="719"/>
      <c r="DZ27" s="719"/>
      <c r="EA27" s="719"/>
      <c r="EB27" s="719"/>
      <c r="EC27" s="720"/>
    </row>
    <row r="28" spans="2:133" ht="11.25" customHeight="1">
      <c r="B28" s="682" t="s">
        <v>310</v>
      </c>
      <c r="C28" s="683"/>
      <c r="D28" s="683"/>
      <c r="E28" s="683"/>
      <c r="F28" s="683"/>
      <c r="G28" s="683"/>
      <c r="H28" s="683"/>
      <c r="I28" s="683"/>
      <c r="J28" s="683"/>
      <c r="K28" s="683"/>
      <c r="L28" s="683"/>
      <c r="M28" s="683"/>
      <c r="N28" s="683"/>
      <c r="O28" s="683"/>
      <c r="P28" s="683"/>
      <c r="Q28" s="684"/>
      <c r="R28" s="685">
        <v>191242</v>
      </c>
      <c r="S28" s="686"/>
      <c r="T28" s="686"/>
      <c r="U28" s="686"/>
      <c r="V28" s="686"/>
      <c r="W28" s="686"/>
      <c r="X28" s="686"/>
      <c r="Y28" s="687"/>
      <c r="Z28" s="688">
        <v>1.5</v>
      </c>
      <c r="AA28" s="688"/>
      <c r="AB28" s="688"/>
      <c r="AC28" s="688"/>
      <c r="AD28" s="689" t="s">
        <v>242</v>
      </c>
      <c r="AE28" s="689"/>
      <c r="AF28" s="689"/>
      <c r="AG28" s="689"/>
      <c r="AH28" s="689"/>
      <c r="AI28" s="689"/>
      <c r="AJ28" s="689"/>
      <c r="AK28" s="689"/>
      <c r="AL28" s="690" t="s">
        <v>253</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311</v>
      </c>
      <c r="CE28" s="701"/>
      <c r="CF28" s="701"/>
      <c r="CG28" s="701"/>
      <c r="CH28" s="701"/>
      <c r="CI28" s="701"/>
      <c r="CJ28" s="701"/>
      <c r="CK28" s="701"/>
      <c r="CL28" s="701"/>
      <c r="CM28" s="701"/>
      <c r="CN28" s="701"/>
      <c r="CO28" s="701"/>
      <c r="CP28" s="701"/>
      <c r="CQ28" s="702"/>
      <c r="CR28" s="685">
        <v>1298929</v>
      </c>
      <c r="CS28" s="686"/>
      <c r="CT28" s="686"/>
      <c r="CU28" s="686"/>
      <c r="CV28" s="686"/>
      <c r="CW28" s="686"/>
      <c r="CX28" s="686"/>
      <c r="CY28" s="687"/>
      <c r="CZ28" s="690">
        <v>10.4</v>
      </c>
      <c r="DA28" s="719"/>
      <c r="DB28" s="719"/>
      <c r="DC28" s="723"/>
      <c r="DD28" s="694">
        <v>1163424</v>
      </c>
      <c r="DE28" s="686"/>
      <c r="DF28" s="686"/>
      <c r="DG28" s="686"/>
      <c r="DH28" s="686"/>
      <c r="DI28" s="686"/>
      <c r="DJ28" s="686"/>
      <c r="DK28" s="687"/>
      <c r="DL28" s="694">
        <v>1163424</v>
      </c>
      <c r="DM28" s="686"/>
      <c r="DN28" s="686"/>
      <c r="DO28" s="686"/>
      <c r="DP28" s="686"/>
      <c r="DQ28" s="686"/>
      <c r="DR28" s="686"/>
      <c r="DS28" s="686"/>
      <c r="DT28" s="686"/>
      <c r="DU28" s="686"/>
      <c r="DV28" s="687"/>
      <c r="DW28" s="690">
        <v>23.3</v>
      </c>
      <c r="DX28" s="719"/>
      <c r="DY28" s="719"/>
      <c r="DZ28" s="719"/>
      <c r="EA28" s="719"/>
      <c r="EB28" s="719"/>
      <c r="EC28" s="720"/>
    </row>
    <row r="29" spans="2:133" ht="11.25" customHeight="1">
      <c r="B29" s="682" t="s">
        <v>312</v>
      </c>
      <c r="C29" s="683"/>
      <c r="D29" s="683"/>
      <c r="E29" s="683"/>
      <c r="F29" s="683"/>
      <c r="G29" s="683"/>
      <c r="H29" s="683"/>
      <c r="I29" s="683"/>
      <c r="J29" s="683"/>
      <c r="K29" s="683"/>
      <c r="L29" s="683"/>
      <c r="M29" s="683"/>
      <c r="N29" s="683"/>
      <c r="O29" s="683"/>
      <c r="P29" s="683"/>
      <c r="Q29" s="684"/>
      <c r="R29" s="685">
        <v>434377</v>
      </c>
      <c r="S29" s="686"/>
      <c r="T29" s="686"/>
      <c r="U29" s="686"/>
      <c r="V29" s="686"/>
      <c r="W29" s="686"/>
      <c r="X29" s="686"/>
      <c r="Y29" s="687"/>
      <c r="Z29" s="688">
        <v>3.5</v>
      </c>
      <c r="AA29" s="688"/>
      <c r="AB29" s="688"/>
      <c r="AC29" s="688"/>
      <c r="AD29" s="689">
        <v>6785</v>
      </c>
      <c r="AE29" s="689"/>
      <c r="AF29" s="689"/>
      <c r="AG29" s="689"/>
      <c r="AH29" s="689"/>
      <c r="AI29" s="689"/>
      <c r="AJ29" s="689"/>
      <c r="AK29" s="689"/>
      <c r="AL29" s="690">
        <v>0.1</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313</v>
      </c>
      <c r="CE29" s="726"/>
      <c r="CF29" s="700" t="s">
        <v>314</v>
      </c>
      <c r="CG29" s="701"/>
      <c r="CH29" s="701"/>
      <c r="CI29" s="701"/>
      <c r="CJ29" s="701"/>
      <c r="CK29" s="701"/>
      <c r="CL29" s="701"/>
      <c r="CM29" s="701"/>
      <c r="CN29" s="701"/>
      <c r="CO29" s="701"/>
      <c r="CP29" s="701"/>
      <c r="CQ29" s="702"/>
      <c r="CR29" s="685">
        <v>1298783</v>
      </c>
      <c r="CS29" s="721"/>
      <c r="CT29" s="721"/>
      <c r="CU29" s="721"/>
      <c r="CV29" s="721"/>
      <c r="CW29" s="721"/>
      <c r="CX29" s="721"/>
      <c r="CY29" s="722"/>
      <c r="CZ29" s="690">
        <v>10.4</v>
      </c>
      <c r="DA29" s="719"/>
      <c r="DB29" s="719"/>
      <c r="DC29" s="723"/>
      <c r="DD29" s="694">
        <v>1163278</v>
      </c>
      <c r="DE29" s="721"/>
      <c r="DF29" s="721"/>
      <c r="DG29" s="721"/>
      <c r="DH29" s="721"/>
      <c r="DI29" s="721"/>
      <c r="DJ29" s="721"/>
      <c r="DK29" s="722"/>
      <c r="DL29" s="694">
        <v>1163278</v>
      </c>
      <c r="DM29" s="721"/>
      <c r="DN29" s="721"/>
      <c r="DO29" s="721"/>
      <c r="DP29" s="721"/>
      <c r="DQ29" s="721"/>
      <c r="DR29" s="721"/>
      <c r="DS29" s="721"/>
      <c r="DT29" s="721"/>
      <c r="DU29" s="721"/>
      <c r="DV29" s="722"/>
      <c r="DW29" s="690">
        <v>23.3</v>
      </c>
      <c r="DX29" s="719"/>
      <c r="DY29" s="719"/>
      <c r="DZ29" s="719"/>
      <c r="EA29" s="719"/>
      <c r="EB29" s="719"/>
      <c r="EC29" s="720"/>
    </row>
    <row r="30" spans="2:133" ht="11.25" customHeight="1">
      <c r="B30" s="682" t="s">
        <v>315</v>
      </c>
      <c r="C30" s="683"/>
      <c r="D30" s="683"/>
      <c r="E30" s="683"/>
      <c r="F30" s="683"/>
      <c r="G30" s="683"/>
      <c r="H30" s="683"/>
      <c r="I30" s="683"/>
      <c r="J30" s="683"/>
      <c r="K30" s="683"/>
      <c r="L30" s="683"/>
      <c r="M30" s="683"/>
      <c r="N30" s="683"/>
      <c r="O30" s="683"/>
      <c r="P30" s="683"/>
      <c r="Q30" s="684"/>
      <c r="R30" s="685">
        <v>51944</v>
      </c>
      <c r="S30" s="686"/>
      <c r="T30" s="686"/>
      <c r="U30" s="686"/>
      <c r="V30" s="686"/>
      <c r="W30" s="686"/>
      <c r="X30" s="686"/>
      <c r="Y30" s="687"/>
      <c r="Z30" s="688">
        <v>0.4</v>
      </c>
      <c r="AA30" s="688"/>
      <c r="AB30" s="688"/>
      <c r="AC30" s="688"/>
      <c r="AD30" s="689" t="s">
        <v>242</v>
      </c>
      <c r="AE30" s="689"/>
      <c r="AF30" s="689"/>
      <c r="AG30" s="689"/>
      <c r="AH30" s="689"/>
      <c r="AI30" s="689"/>
      <c r="AJ30" s="689"/>
      <c r="AK30" s="689"/>
      <c r="AL30" s="690" t="s">
        <v>253</v>
      </c>
      <c r="AM30" s="691"/>
      <c r="AN30" s="691"/>
      <c r="AO30" s="692"/>
      <c r="AP30" s="664" t="s">
        <v>230</v>
      </c>
      <c r="AQ30" s="665"/>
      <c r="AR30" s="665"/>
      <c r="AS30" s="665"/>
      <c r="AT30" s="665"/>
      <c r="AU30" s="665"/>
      <c r="AV30" s="665"/>
      <c r="AW30" s="665"/>
      <c r="AX30" s="665"/>
      <c r="AY30" s="665"/>
      <c r="AZ30" s="665"/>
      <c r="BA30" s="665"/>
      <c r="BB30" s="665"/>
      <c r="BC30" s="665"/>
      <c r="BD30" s="665"/>
      <c r="BE30" s="665"/>
      <c r="BF30" s="666"/>
      <c r="BG30" s="664" t="s">
        <v>316</v>
      </c>
      <c r="BH30" s="738"/>
      <c r="BI30" s="738"/>
      <c r="BJ30" s="738"/>
      <c r="BK30" s="738"/>
      <c r="BL30" s="738"/>
      <c r="BM30" s="738"/>
      <c r="BN30" s="738"/>
      <c r="BO30" s="738"/>
      <c r="BP30" s="738"/>
      <c r="BQ30" s="739"/>
      <c r="BR30" s="664" t="s">
        <v>317</v>
      </c>
      <c r="BS30" s="738"/>
      <c r="BT30" s="738"/>
      <c r="BU30" s="738"/>
      <c r="BV30" s="738"/>
      <c r="BW30" s="738"/>
      <c r="BX30" s="738"/>
      <c r="BY30" s="738"/>
      <c r="BZ30" s="738"/>
      <c r="CA30" s="738"/>
      <c r="CB30" s="739"/>
      <c r="CD30" s="727"/>
      <c r="CE30" s="728"/>
      <c r="CF30" s="700" t="s">
        <v>318</v>
      </c>
      <c r="CG30" s="701"/>
      <c r="CH30" s="701"/>
      <c r="CI30" s="701"/>
      <c r="CJ30" s="701"/>
      <c r="CK30" s="701"/>
      <c r="CL30" s="701"/>
      <c r="CM30" s="701"/>
      <c r="CN30" s="701"/>
      <c r="CO30" s="701"/>
      <c r="CP30" s="701"/>
      <c r="CQ30" s="702"/>
      <c r="CR30" s="685">
        <v>1234210</v>
      </c>
      <c r="CS30" s="686"/>
      <c r="CT30" s="686"/>
      <c r="CU30" s="686"/>
      <c r="CV30" s="686"/>
      <c r="CW30" s="686"/>
      <c r="CX30" s="686"/>
      <c r="CY30" s="687"/>
      <c r="CZ30" s="690">
        <v>9.9</v>
      </c>
      <c r="DA30" s="719"/>
      <c r="DB30" s="719"/>
      <c r="DC30" s="723"/>
      <c r="DD30" s="694">
        <v>1110092</v>
      </c>
      <c r="DE30" s="686"/>
      <c r="DF30" s="686"/>
      <c r="DG30" s="686"/>
      <c r="DH30" s="686"/>
      <c r="DI30" s="686"/>
      <c r="DJ30" s="686"/>
      <c r="DK30" s="687"/>
      <c r="DL30" s="694">
        <v>1110092</v>
      </c>
      <c r="DM30" s="686"/>
      <c r="DN30" s="686"/>
      <c r="DO30" s="686"/>
      <c r="DP30" s="686"/>
      <c r="DQ30" s="686"/>
      <c r="DR30" s="686"/>
      <c r="DS30" s="686"/>
      <c r="DT30" s="686"/>
      <c r="DU30" s="686"/>
      <c r="DV30" s="687"/>
      <c r="DW30" s="690">
        <v>22.3</v>
      </c>
      <c r="DX30" s="719"/>
      <c r="DY30" s="719"/>
      <c r="DZ30" s="719"/>
      <c r="EA30" s="719"/>
      <c r="EB30" s="719"/>
      <c r="EC30" s="720"/>
    </row>
    <row r="31" spans="2:133" ht="11.25" customHeight="1">
      <c r="B31" s="682" t="s">
        <v>319</v>
      </c>
      <c r="C31" s="683"/>
      <c r="D31" s="683"/>
      <c r="E31" s="683"/>
      <c r="F31" s="683"/>
      <c r="G31" s="683"/>
      <c r="H31" s="683"/>
      <c r="I31" s="683"/>
      <c r="J31" s="683"/>
      <c r="K31" s="683"/>
      <c r="L31" s="683"/>
      <c r="M31" s="683"/>
      <c r="N31" s="683"/>
      <c r="O31" s="683"/>
      <c r="P31" s="683"/>
      <c r="Q31" s="684"/>
      <c r="R31" s="685">
        <v>3308695</v>
      </c>
      <c r="S31" s="686"/>
      <c r="T31" s="686"/>
      <c r="U31" s="686"/>
      <c r="V31" s="686"/>
      <c r="W31" s="686"/>
      <c r="X31" s="686"/>
      <c r="Y31" s="687"/>
      <c r="Z31" s="688">
        <v>26.3</v>
      </c>
      <c r="AA31" s="688"/>
      <c r="AB31" s="688"/>
      <c r="AC31" s="688"/>
      <c r="AD31" s="689" t="s">
        <v>253</v>
      </c>
      <c r="AE31" s="689"/>
      <c r="AF31" s="689"/>
      <c r="AG31" s="689"/>
      <c r="AH31" s="689"/>
      <c r="AI31" s="689"/>
      <c r="AJ31" s="689"/>
      <c r="AK31" s="689"/>
      <c r="AL31" s="690" t="s">
        <v>253</v>
      </c>
      <c r="AM31" s="691"/>
      <c r="AN31" s="691"/>
      <c r="AO31" s="692"/>
      <c r="AP31" s="742" t="s">
        <v>320</v>
      </c>
      <c r="AQ31" s="743"/>
      <c r="AR31" s="743"/>
      <c r="AS31" s="743"/>
      <c r="AT31" s="748" t="s">
        <v>321</v>
      </c>
      <c r="AU31" s="231"/>
      <c r="AV31" s="231"/>
      <c r="AW31" s="231"/>
      <c r="AX31" s="671" t="s">
        <v>193</v>
      </c>
      <c r="AY31" s="672"/>
      <c r="AZ31" s="672"/>
      <c r="BA31" s="672"/>
      <c r="BB31" s="672"/>
      <c r="BC31" s="672"/>
      <c r="BD31" s="672"/>
      <c r="BE31" s="672"/>
      <c r="BF31" s="673"/>
      <c r="BG31" s="753">
        <v>95.8</v>
      </c>
      <c r="BH31" s="740"/>
      <c r="BI31" s="740"/>
      <c r="BJ31" s="740"/>
      <c r="BK31" s="740"/>
      <c r="BL31" s="740"/>
      <c r="BM31" s="680">
        <v>90.6</v>
      </c>
      <c r="BN31" s="740"/>
      <c r="BO31" s="740"/>
      <c r="BP31" s="740"/>
      <c r="BQ31" s="741"/>
      <c r="BR31" s="753">
        <v>98.1</v>
      </c>
      <c r="BS31" s="740"/>
      <c r="BT31" s="740"/>
      <c r="BU31" s="740"/>
      <c r="BV31" s="740"/>
      <c r="BW31" s="740"/>
      <c r="BX31" s="680">
        <v>92.8</v>
      </c>
      <c r="BY31" s="740"/>
      <c r="BZ31" s="740"/>
      <c r="CA31" s="740"/>
      <c r="CB31" s="741"/>
      <c r="CD31" s="727"/>
      <c r="CE31" s="728"/>
      <c r="CF31" s="700" t="s">
        <v>322</v>
      </c>
      <c r="CG31" s="701"/>
      <c r="CH31" s="701"/>
      <c r="CI31" s="701"/>
      <c r="CJ31" s="701"/>
      <c r="CK31" s="701"/>
      <c r="CL31" s="701"/>
      <c r="CM31" s="701"/>
      <c r="CN31" s="701"/>
      <c r="CO31" s="701"/>
      <c r="CP31" s="701"/>
      <c r="CQ31" s="702"/>
      <c r="CR31" s="685">
        <v>64573</v>
      </c>
      <c r="CS31" s="721"/>
      <c r="CT31" s="721"/>
      <c r="CU31" s="721"/>
      <c r="CV31" s="721"/>
      <c r="CW31" s="721"/>
      <c r="CX31" s="721"/>
      <c r="CY31" s="722"/>
      <c r="CZ31" s="690">
        <v>0.5</v>
      </c>
      <c r="DA31" s="719"/>
      <c r="DB31" s="719"/>
      <c r="DC31" s="723"/>
      <c r="DD31" s="694">
        <v>53186</v>
      </c>
      <c r="DE31" s="721"/>
      <c r="DF31" s="721"/>
      <c r="DG31" s="721"/>
      <c r="DH31" s="721"/>
      <c r="DI31" s="721"/>
      <c r="DJ31" s="721"/>
      <c r="DK31" s="722"/>
      <c r="DL31" s="694">
        <v>53186</v>
      </c>
      <c r="DM31" s="721"/>
      <c r="DN31" s="721"/>
      <c r="DO31" s="721"/>
      <c r="DP31" s="721"/>
      <c r="DQ31" s="721"/>
      <c r="DR31" s="721"/>
      <c r="DS31" s="721"/>
      <c r="DT31" s="721"/>
      <c r="DU31" s="721"/>
      <c r="DV31" s="722"/>
      <c r="DW31" s="690">
        <v>1.1000000000000001</v>
      </c>
      <c r="DX31" s="719"/>
      <c r="DY31" s="719"/>
      <c r="DZ31" s="719"/>
      <c r="EA31" s="719"/>
      <c r="EB31" s="719"/>
      <c r="EC31" s="720"/>
    </row>
    <row r="32" spans="2:133" ht="11.25" customHeight="1">
      <c r="B32" s="731" t="s">
        <v>323</v>
      </c>
      <c r="C32" s="732"/>
      <c r="D32" s="732"/>
      <c r="E32" s="732"/>
      <c r="F32" s="732"/>
      <c r="G32" s="732"/>
      <c r="H32" s="732"/>
      <c r="I32" s="732"/>
      <c r="J32" s="732"/>
      <c r="K32" s="732"/>
      <c r="L32" s="732"/>
      <c r="M32" s="732"/>
      <c r="N32" s="732"/>
      <c r="O32" s="732"/>
      <c r="P32" s="732"/>
      <c r="Q32" s="733"/>
      <c r="R32" s="685" t="s">
        <v>253</v>
      </c>
      <c r="S32" s="686"/>
      <c r="T32" s="686"/>
      <c r="U32" s="686"/>
      <c r="V32" s="686"/>
      <c r="W32" s="686"/>
      <c r="X32" s="686"/>
      <c r="Y32" s="687"/>
      <c r="Z32" s="688" t="s">
        <v>253</v>
      </c>
      <c r="AA32" s="688"/>
      <c r="AB32" s="688"/>
      <c r="AC32" s="688"/>
      <c r="AD32" s="689" t="s">
        <v>253</v>
      </c>
      <c r="AE32" s="689"/>
      <c r="AF32" s="689"/>
      <c r="AG32" s="689"/>
      <c r="AH32" s="689"/>
      <c r="AI32" s="689"/>
      <c r="AJ32" s="689"/>
      <c r="AK32" s="689"/>
      <c r="AL32" s="690" t="s">
        <v>242</v>
      </c>
      <c r="AM32" s="691"/>
      <c r="AN32" s="691"/>
      <c r="AO32" s="692"/>
      <c r="AP32" s="744"/>
      <c r="AQ32" s="745"/>
      <c r="AR32" s="745"/>
      <c r="AS32" s="745"/>
      <c r="AT32" s="749"/>
      <c r="AU32" s="230" t="s">
        <v>324</v>
      </c>
      <c r="AV32" s="230"/>
      <c r="AW32" s="230"/>
      <c r="AX32" s="682" t="s">
        <v>325</v>
      </c>
      <c r="AY32" s="683"/>
      <c r="AZ32" s="683"/>
      <c r="BA32" s="683"/>
      <c r="BB32" s="683"/>
      <c r="BC32" s="683"/>
      <c r="BD32" s="683"/>
      <c r="BE32" s="683"/>
      <c r="BF32" s="684"/>
      <c r="BG32" s="754">
        <v>98.4</v>
      </c>
      <c r="BH32" s="721"/>
      <c r="BI32" s="721"/>
      <c r="BJ32" s="721"/>
      <c r="BK32" s="721"/>
      <c r="BL32" s="721"/>
      <c r="BM32" s="691">
        <v>96</v>
      </c>
      <c r="BN32" s="751"/>
      <c r="BO32" s="751"/>
      <c r="BP32" s="751"/>
      <c r="BQ32" s="752"/>
      <c r="BR32" s="754">
        <v>98.3</v>
      </c>
      <c r="BS32" s="721"/>
      <c r="BT32" s="721"/>
      <c r="BU32" s="721"/>
      <c r="BV32" s="721"/>
      <c r="BW32" s="721"/>
      <c r="BX32" s="691">
        <v>95.6</v>
      </c>
      <c r="BY32" s="751"/>
      <c r="BZ32" s="751"/>
      <c r="CA32" s="751"/>
      <c r="CB32" s="752"/>
      <c r="CD32" s="729"/>
      <c r="CE32" s="730"/>
      <c r="CF32" s="700" t="s">
        <v>326</v>
      </c>
      <c r="CG32" s="701"/>
      <c r="CH32" s="701"/>
      <c r="CI32" s="701"/>
      <c r="CJ32" s="701"/>
      <c r="CK32" s="701"/>
      <c r="CL32" s="701"/>
      <c r="CM32" s="701"/>
      <c r="CN32" s="701"/>
      <c r="CO32" s="701"/>
      <c r="CP32" s="701"/>
      <c r="CQ32" s="702"/>
      <c r="CR32" s="685">
        <v>146</v>
      </c>
      <c r="CS32" s="686"/>
      <c r="CT32" s="686"/>
      <c r="CU32" s="686"/>
      <c r="CV32" s="686"/>
      <c r="CW32" s="686"/>
      <c r="CX32" s="686"/>
      <c r="CY32" s="687"/>
      <c r="CZ32" s="690">
        <v>0</v>
      </c>
      <c r="DA32" s="719"/>
      <c r="DB32" s="719"/>
      <c r="DC32" s="723"/>
      <c r="DD32" s="694">
        <v>146</v>
      </c>
      <c r="DE32" s="686"/>
      <c r="DF32" s="686"/>
      <c r="DG32" s="686"/>
      <c r="DH32" s="686"/>
      <c r="DI32" s="686"/>
      <c r="DJ32" s="686"/>
      <c r="DK32" s="687"/>
      <c r="DL32" s="694">
        <v>146</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327</v>
      </c>
      <c r="C33" s="683"/>
      <c r="D33" s="683"/>
      <c r="E33" s="683"/>
      <c r="F33" s="683"/>
      <c r="G33" s="683"/>
      <c r="H33" s="683"/>
      <c r="I33" s="683"/>
      <c r="J33" s="683"/>
      <c r="K33" s="683"/>
      <c r="L33" s="683"/>
      <c r="M33" s="683"/>
      <c r="N33" s="683"/>
      <c r="O33" s="683"/>
      <c r="P33" s="683"/>
      <c r="Q33" s="684"/>
      <c r="R33" s="685">
        <v>713318</v>
      </c>
      <c r="S33" s="686"/>
      <c r="T33" s="686"/>
      <c r="U33" s="686"/>
      <c r="V33" s="686"/>
      <c r="W33" s="686"/>
      <c r="X33" s="686"/>
      <c r="Y33" s="687"/>
      <c r="Z33" s="688">
        <v>5.7</v>
      </c>
      <c r="AA33" s="688"/>
      <c r="AB33" s="688"/>
      <c r="AC33" s="688"/>
      <c r="AD33" s="689" t="s">
        <v>242</v>
      </c>
      <c r="AE33" s="689"/>
      <c r="AF33" s="689"/>
      <c r="AG33" s="689"/>
      <c r="AH33" s="689"/>
      <c r="AI33" s="689"/>
      <c r="AJ33" s="689"/>
      <c r="AK33" s="689"/>
      <c r="AL33" s="690" t="s">
        <v>242</v>
      </c>
      <c r="AM33" s="691"/>
      <c r="AN33" s="691"/>
      <c r="AO33" s="692"/>
      <c r="AP33" s="746"/>
      <c r="AQ33" s="747"/>
      <c r="AR33" s="747"/>
      <c r="AS33" s="747"/>
      <c r="AT33" s="750"/>
      <c r="AU33" s="232"/>
      <c r="AV33" s="232"/>
      <c r="AW33" s="232"/>
      <c r="AX33" s="735" t="s">
        <v>328</v>
      </c>
      <c r="AY33" s="736"/>
      <c r="AZ33" s="736"/>
      <c r="BA33" s="736"/>
      <c r="BB33" s="736"/>
      <c r="BC33" s="736"/>
      <c r="BD33" s="736"/>
      <c r="BE33" s="736"/>
      <c r="BF33" s="737"/>
      <c r="BG33" s="755">
        <v>92.7</v>
      </c>
      <c r="BH33" s="756"/>
      <c r="BI33" s="756"/>
      <c r="BJ33" s="756"/>
      <c r="BK33" s="756"/>
      <c r="BL33" s="756"/>
      <c r="BM33" s="757">
        <v>84.7</v>
      </c>
      <c r="BN33" s="756"/>
      <c r="BO33" s="756"/>
      <c r="BP33" s="756"/>
      <c r="BQ33" s="758"/>
      <c r="BR33" s="755">
        <v>97.6</v>
      </c>
      <c r="BS33" s="756"/>
      <c r="BT33" s="756"/>
      <c r="BU33" s="756"/>
      <c r="BV33" s="756"/>
      <c r="BW33" s="756"/>
      <c r="BX33" s="757">
        <v>89.4</v>
      </c>
      <c r="BY33" s="756"/>
      <c r="BZ33" s="756"/>
      <c r="CA33" s="756"/>
      <c r="CB33" s="758"/>
      <c r="CD33" s="700" t="s">
        <v>329</v>
      </c>
      <c r="CE33" s="701"/>
      <c r="CF33" s="701"/>
      <c r="CG33" s="701"/>
      <c r="CH33" s="701"/>
      <c r="CI33" s="701"/>
      <c r="CJ33" s="701"/>
      <c r="CK33" s="701"/>
      <c r="CL33" s="701"/>
      <c r="CM33" s="701"/>
      <c r="CN33" s="701"/>
      <c r="CO33" s="701"/>
      <c r="CP33" s="701"/>
      <c r="CQ33" s="702"/>
      <c r="CR33" s="685">
        <v>6538051</v>
      </c>
      <c r="CS33" s="721"/>
      <c r="CT33" s="721"/>
      <c r="CU33" s="721"/>
      <c r="CV33" s="721"/>
      <c r="CW33" s="721"/>
      <c r="CX33" s="721"/>
      <c r="CY33" s="722"/>
      <c r="CZ33" s="690">
        <v>52.2</v>
      </c>
      <c r="DA33" s="719"/>
      <c r="DB33" s="719"/>
      <c r="DC33" s="723"/>
      <c r="DD33" s="694">
        <v>2661441</v>
      </c>
      <c r="DE33" s="721"/>
      <c r="DF33" s="721"/>
      <c r="DG33" s="721"/>
      <c r="DH33" s="721"/>
      <c r="DI33" s="721"/>
      <c r="DJ33" s="721"/>
      <c r="DK33" s="722"/>
      <c r="DL33" s="694">
        <v>1669470</v>
      </c>
      <c r="DM33" s="721"/>
      <c r="DN33" s="721"/>
      <c r="DO33" s="721"/>
      <c r="DP33" s="721"/>
      <c r="DQ33" s="721"/>
      <c r="DR33" s="721"/>
      <c r="DS33" s="721"/>
      <c r="DT33" s="721"/>
      <c r="DU33" s="721"/>
      <c r="DV33" s="722"/>
      <c r="DW33" s="690">
        <v>33.5</v>
      </c>
      <c r="DX33" s="719"/>
      <c r="DY33" s="719"/>
      <c r="DZ33" s="719"/>
      <c r="EA33" s="719"/>
      <c r="EB33" s="719"/>
      <c r="EC33" s="720"/>
    </row>
    <row r="34" spans="2:133" ht="11.25" customHeight="1">
      <c r="B34" s="682" t="s">
        <v>330</v>
      </c>
      <c r="C34" s="683"/>
      <c r="D34" s="683"/>
      <c r="E34" s="683"/>
      <c r="F34" s="683"/>
      <c r="G34" s="683"/>
      <c r="H34" s="683"/>
      <c r="I34" s="683"/>
      <c r="J34" s="683"/>
      <c r="K34" s="683"/>
      <c r="L34" s="683"/>
      <c r="M34" s="683"/>
      <c r="N34" s="683"/>
      <c r="O34" s="683"/>
      <c r="P34" s="683"/>
      <c r="Q34" s="684"/>
      <c r="R34" s="685">
        <v>114937</v>
      </c>
      <c r="S34" s="686"/>
      <c r="T34" s="686"/>
      <c r="U34" s="686"/>
      <c r="V34" s="686"/>
      <c r="W34" s="686"/>
      <c r="X34" s="686"/>
      <c r="Y34" s="687"/>
      <c r="Z34" s="688">
        <v>0.9</v>
      </c>
      <c r="AA34" s="688"/>
      <c r="AB34" s="688"/>
      <c r="AC34" s="688"/>
      <c r="AD34" s="689">
        <v>5052</v>
      </c>
      <c r="AE34" s="689"/>
      <c r="AF34" s="689"/>
      <c r="AG34" s="689"/>
      <c r="AH34" s="689"/>
      <c r="AI34" s="689"/>
      <c r="AJ34" s="689"/>
      <c r="AK34" s="689"/>
      <c r="AL34" s="690">
        <v>0.1</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331</v>
      </c>
      <c r="CE34" s="701"/>
      <c r="CF34" s="701"/>
      <c r="CG34" s="701"/>
      <c r="CH34" s="701"/>
      <c r="CI34" s="701"/>
      <c r="CJ34" s="701"/>
      <c r="CK34" s="701"/>
      <c r="CL34" s="701"/>
      <c r="CM34" s="701"/>
      <c r="CN34" s="701"/>
      <c r="CO34" s="701"/>
      <c r="CP34" s="701"/>
      <c r="CQ34" s="702"/>
      <c r="CR34" s="685">
        <v>1490731</v>
      </c>
      <c r="CS34" s="686"/>
      <c r="CT34" s="686"/>
      <c r="CU34" s="686"/>
      <c r="CV34" s="686"/>
      <c r="CW34" s="686"/>
      <c r="CX34" s="686"/>
      <c r="CY34" s="687"/>
      <c r="CZ34" s="690">
        <v>11.9</v>
      </c>
      <c r="DA34" s="719"/>
      <c r="DB34" s="719"/>
      <c r="DC34" s="723"/>
      <c r="DD34" s="694">
        <v>620601</v>
      </c>
      <c r="DE34" s="686"/>
      <c r="DF34" s="686"/>
      <c r="DG34" s="686"/>
      <c r="DH34" s="686"/>
      <c r="DI34" s="686"/>
      <c r="DJ34" s="686"/>
      <c r="DK34" s="687"/>
      <c r="DL34" s="694">
        <v>373517</v>
      </c>
      <c r="DM34" s="686"/>
      <c r="DN34" s="686"/>
      <c r="DO34" s="686"/>
      <c r="DP34" s="686"/>
      <c r="DQ34" s="686"/>
      <c r="DR34" s="686"/>
      <c r="DS34" s="686"/>
      <c r="DT34" s="686"/>
      <c r="DU34" s="686"/>
      <c r="DV34" s="687"/>
      <c r="DW34" s="690">
        <v>7.5</v>
      </c>
      <c r="DX34" s="719"/>
      <c r="DY34" s="719"/>
      <c r="DZ34" s="719"/>
      <c r="EA34" s="719"/>
      <c r="EB34" s="719"/>
      <c r="EC34" s="720"/>
    </row>
    <row r="35" spans="2:133" ht="11.25" customHeight="1">
      <c r="B35" s="682" t="s">
        <v>332</v>
      </c>
      <c r="C35" s="683"/>
      <c r="D35" s="683"/>
      <c r="E35" s="683"/>
      <c r="F35" s="683"/>
      <c r="G35" s="683"/>
      <c r="H35" s="683"/>
      <c r="I35" s="683"/>
      <c r="J35" s="683"/>
      <c r="K35" s="683"/>
      <c r="L35" s="683"/>
      <c r="M35" s="683"/>
      <c r="N35" s="683"/>
      <c r="O35" s="683"/>
      <c r="P35" s="683"/>
      <c r="Q35" s="684"/>
      <c r="R35" s="685">
        <v>734140</v>
      </c>
      <c r="S35" s="686"/>
      <c r="T35" s="686"/>
      <c r="U35" s="686"/>
      <c r="V35" s="686"/>
      <c r="W35" s="686"/>
      <c r="X35" s="686"/>
      <c r="Y35" s="687"/>
      <c r="Z35" s="688">
        <v>5.8</v>
      </c>
      <c r="AA35" s="688"/>
      <c r="AB35" s="688"/>
      <c r="AC35" s="688"/>
      <c r="AD35" s="689" t="s">
        <v>253</v>
      </c>
      <c r="AE35" s="689"/>
      <c r="AF35" s="689"/>
      <c r="AG35" s="689"/>
      <c r="AH35" s="689"/>
      <c r="AI35" s="689"/>
      <c r="AJ35" s="689"/>
      <c r="AK35" s="689"/>
      <c r="AL35" s="690" t="s">
        <v>242</v>
      </c>
      <c r="AM35" s="691"/>
      <c r="AN35" s="691"/>
      <c r="AO35" s="692"/>
      <c r="AP35" s="235"/>
      <c r="AQ35" s="664" t="s">
        <v>333</v>
      </c>
      <c r="AR35" s="665"/>
      <c r="AS35" s="665"/>
      <c r="AT35" s="665"/>
      <c r="AU35" s="665"/>
      <c r="AV35" s="665"/>
      <c r="AW35" s="665"/>
      <c r="AX35" s="665"/>
      <c r="AY35" s="665"/>
      <c r="AZ35" s="665"/>
      <c r="BA35" s="665"/>
      <c r="BB35" s="665"/>
      <c r="BC35" s="665"/>
      <c r="BD35" s="665"/>
      <c r="BE35" s="665"/>
      <c r="BF35" s="666"/>
      <c r="BG35" s="664" t="s">
        <v>334</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335</v>
      </c>
      <c r="CE35" s="701"/>
      <c r="CF35" s="701"/>
      <c r="CG35" s="701"/>
      <c r="CH35" s="701"/>
      <c r="CI35" s="701"/>
      <c r="CJ35" s="701"/>
      <c r="CK35" s="701"/>
      <c r="CL35" s="701"/>
      <c r="CM35" s="701"/>
      <c r="CN35" s="701"/>
      <c r="CO35" s="701"/>
      <c r="CP35" s="701"/>
      <c r="CQ35" s="702"/>
      <c r="CR35" s="685">
        <v>31556</v>
      </c>
      <c r="CS35" s="721"/>
      <c r="CT35" s="721"/>
      <c r="CU35" s="721"/>
      <c r="CV35" s="721"/>
      <c r="CW35" s="721"/>
      <c r="CX35" s="721"/>
      <c r="CY35" s="722"/>
      <c r="CZ35" s="690">
        <v>0.3</v>
      </c>
      <c r="DA35" s="719"/>
      <c r="DB35" s="719"/>
      <c r="DC35" s="723"/>
      <c r="DD35" s="694">
        <v>18762</v>
      </c>
      <c r="DE35" s="721"/>
      <c r="DF35" s="721"/>
      <c r="DG35" s="721"/>
      <c r="DH35" s="721"/>
      <c r="DI35" s="721"/>
      <c r="DJ35" s="721"/>
      <c r="DK35" s="722"/>
      <c r="DL35" s="694">
        <v>18736</v>
      </c>
      <c r="DM35" s="721"/>
      <c r="DN35" s="721"/>
      <c r="DO35" s="721"/>
      <c r="DP35" s="721"/>
      <c r="DQ35" s="721"/>
      <c r="DR35" s="721"/>
      <c r="DS35" s="721"/>
      <c r="DT35" s="721"/>
      <c r="DU35" s="721"/>
      <c r="DV35" s="722"/>
      <c r="DW35" s="690">
        <v>0.4</v>
      </c>
      <c r="DX35" s="719"/>
      <c r="DY35" s="719"/>
      <c r="DZ35" s="719"/>
      <c r="EA35" s="719"/>
      <c r="EB35" s="719"/>
      <c r="EC35" s="720"/>
    </row>
    <row r="36" spans="2:133" ht="11.25" customHeight="1">
      <c r="B36" s="682" t="s">
        <v>336</v>
      </c>
      <c r="C36" s="683"/>
      <c r="D36" s="683"/>
      <c r="E36" s="683"/>
      <c r="F36" s="683"/>
      <c r="G36" s="683"/>
      <c r="H36" s="683"/>
      <c r="I36" s="683"/>
      <c r="J36" s="683"/>
      <c r="K36" s="683"/>
      <c r="L36" s="683"/>
      <c r="M36" s="683"/>
      <c r="N36" s="683"/>
      <c r="O36" s="683"/>
      <c r="P36" s="683"/>
      <c r="Q36" s="684"/>
      <c r="R36" s="685">
        <v>660611</v>
      </c>
      <c r="S36" s="686"/>
      <c r="T36" s="686"/>
      <c r="U36" s="686"/>
      <c r="V36" s="686"/>
      <c r="W36" s="686"/>
      <c r="X36" s="686"/>
      <c r="Y36" s="687"/>
      <c r="Z36" s="688">
        <v>5.3</v>
      </c>
      <c r="AA36" s="688"/>
      <c r="AB36" s="688"/>
      <c r="AC36" s="688"/>
      <c r="AD36" s="689" t="s">
        <v>253</v>
      </c>
      <c r="AE36" s="689"/>
      <c r="AF36" s="689"/>
      <c r="AG36" s="689"/>
      <c r="AH36" s="689"/>
      <c r="AI36" s="689"/>
      <c r="AJ36" s="689"/>
      <c r="AK36" s="689"/>
      <c r="AL36" s="690" t="s">
        <v>242</v>
      </c>
      <c r="AM36" s="691"/>
      <c r="AN36" s="691"/>
      <c r="AO36" s="692"/>
      <c r="AP36" s="235"/>
      <c r="AQ36" s="759" t="s">
        <v>337</v>
      </c>
      <c r="AR36" s="760"/>
      <c r="AS36" s="760"/>
      <c r="AT36" s="760"/>
      <c r="AU36" s="760"/>
      <c r="AV36" s="760"/>
      <c r="AW36" s="760"/>
      <c r="AX36" s="760"/>
      <c r="AY36" s="761"/>
      <c r="AZ36" s="674">
        <v>996131</v>
      </c>
      <c r="BA36" s="675"/>
      <c r="BB36" s="675"/>
      <c r="BC36" s="675"/>
      <c r="BD36" s="675"/>
      <c r="BE36" s="675"/>
      <c r="BF36" s="762"/>
      <c r="BG36" s="696" t="s">
        <v>338</v>
      </c>
      <c r="BH36" s="697"/>
      <c r="BI36" s="697"/>
      <c r="BJ36" s="697"/>
      <c r="BK36" s="697"/>
      <c r="BL36" s="697"/>
      <c r="BM36" s="697"/>
      <c r="BN36" s="697"/>
      <c r="BO36" s="697"/>
      <c r="BP36" s="697"/>
      <c r="BQ36" s="697"/>
      <c r="BR36" s="697"/>
      <c r="BS36" s="697"/>
      <c r="BT36" s="697"/>
      <c r="BU36" s="698"/>
      <c r="BV36" s="674">
        <v>15728</v>
      </c>
      <c r="BW36" s="675"/>
      <c r="BX36" s="675"/>
      <c r="BY36" s="675"/>
      <c r="BZ36" s="675"/>
      <c r="CA36" s="675"/>
      <c r="CB36" s="762"/>
      <c r="CD36" s="700" t="s">
        <v>339</v>
      </c>
      <c r="CE36" s="701"/>
      <c r="CF36" s="701"/>
      <c r="CG36" s="701"/>
      <c r="CH36" s="701"/>
      <c r="CI36" s="701"/>
      <c r="CJ36" s="701"/>
      <c r="CK36" s="701"/>
      <c r="CL36" s="701"/>
      <c r="CM36" s="701"/>
      <c r="CN36" s="701"/>
      <c r="CO36" s="701"/>
      <c r="CP36" s="701"/>
      <c r="CQ36" s="702"/>
      <c r="CR36" s="685">
        <v>3018465</v>
      </c>
      <c r="CS36" s="686"/>
      <c r="CT36" s="686"/>
      <c r="CU36" s="686"/>
      <c r="CV36" s="686"/>
      <c r="CW36" s="686"/>
      <c r="CX36" s="686"/>
      <c r="CY36" s="687"/>
      <c r="CZ36" s="690">
        <v>24.1</v>
      </c>
      <c r="DA36" s="719"/>
      <c r="DB36" s="719"/>
      <c r="DC36" s="723"/>
      <c r="DD36" s="694">
        <v>1076753</v>
      </c>
      <c r="DE36" s="686"/>
      <c r="DF36" s="686"/>
      <c r="DG36" s="686"/>
      <c r="DH36" s="686"/>
      <c r="DI36" s="686"/>
      <c r="DJ36" s="686"/>
      <c r="DK36" s="687"/>
      <c r="DL36" s="694">
        <v>604724</v>
      </c>
      <c r="DM36" s="686"/>
      <c r="DN36" s="686"/>
      <c r="DO36" s="686"/>
      <c r="DP36" s="686"/>
      <c r="DQ36" s="686"/>
      <c r="DR36" s="686"/>
      <c r="DS36" s="686"/>
      <c r="DT36" s="686"/>
      <c r="DU36" s="686"/>
      <c r="DV36" s="687"/>
      <c r="DW36" s="690">
        <v>12.1</v>
      </c>
      <c r="DX36" s="719"/>
      <c r="DY36" s="719"/>
      <c r="DZ36" s="719"/>
      <c r="EA36" s="719"/>
      <c r="EB36" s="719"/>
      <c r="EC36" s="720"/>
    </row>
    <row r="37" spans="2:133" ht="11.25" customHeight="1">
      <c r="B37" s="682" t="s">
        <v>340</v>
      </c>
      <c r="C37" s="683"/>
      <c r="D37" s="683"/>
      <c r="E37" s="683"/>
      <c r="F37" s="683"/>
      <c r="G37" s="683"/>
      <c r="H37" s="683"/>
      <c r="I37" s="683"/>
      <c r="J37" s="683"/>
      <c r="K37" s="683"/>
      <c r="L37" s="683"/>
      <c r="M37" s="683"/>
      <c r="N37" s="683"/>
      <c r="O37" s="683"/>
      <c r="P37" s="683"/>
      <c r="Q37" s="684"/>
      <c r="R37" s="685">
        <v>68442</v>
      </c>
      <c r="S37" s="686"/>
      <c r="T37" s="686"/>
      <c r="U37" s="686"/>
      <c r="V37" s="686"/>
      <c r="W37" s="686"/>
      <c r="X37" s="686"/>
      <c r="Y37" s="687"/>
      <c r="Z37" s="688">
        <v>0.5</v>
      </c>
      <c r="AA37" s="688"/>
      <c r="AB37" s="688"/>
      <c r="AC37" s="688"/>
      <c r="AD37" s="689" t="s">
        <v>253</v>
      </c>
      <c r="AE37" s="689"/>
      <c r="AF37" s="689"/>
      <c r="AG37" s="689"/>
      <c r="AH37" s="689"/>
      <c r="AI37" s="689"/>
      <c r="AJ37" s="689"/>
      <c r="AK37" s="689"/>
      <c r="AL37" s="690" t="s">
        <v>253</v>
      </c>
      <c r="AM37" s="691"/>
      <c r="AN37" s="691"/>
      <c r="AO37" s="692"/>
      <c r="AQ37" s="763" t="s">
        <v>341</v>
      </c>
      <c r="AR37" s="764"/>
      <c r="AS37" s="764"/>
      <c r="AT37" s="764"/>
      <c r="AU37" s="764"/>
      <c r="AV37" s="764"/>
      <c r="AW37" s="764"/>
      <c r="AX37" s="764"/>
      <c r="AY37" s="765"/>
      <c r="AZ37" s="685">
        <v>115676</v>
      </c>
      <c r="BA37" s="686"/>
      <c r="BB37" s="686"/>
      <c r="BC37" s="686"/>
      <c r="BD37" s="721"/>
      <c r="BE37" s="721"/>
      <c r="BF37" s="752"/>
      <c r="BG37" s="700" t="s">
        <v>342</v>
      </c>
      <c r="BH37" s="701"/>
      <c r="BI37" s="701"/>
      <c r="BJ37" s="701"/>
      <c r="BK37" s="701"/>
      <c r="BL37" s="701"/>
      <c r="BM37" s="701"/>
      <c r="BN37" s="701"/>
      <c r="BO37" s="701"/>
      <c r="BP37" s="701"/>
      <c r="BQ37" s="701"/>
      <c r="BR37" s="701"/>
      <c r="BS37" s="701"/>
      <c r="BT37" s="701"/>
      <c r="BU37" s="702"/>
      <c r="BV37" s="685">
        <v>-26718</v>
      </c>
      <c r="BW37" s="686"/>
      <c r="BX37" s="686"/>
      <c r="BY37" s="686"/>
      <c r="BZ37" s="686"/>
      <c r="CA37" s="686"/>
      <c r="CB37" s="695"/>
      <c r="CD37" s="700" t="s">
        <v>343</v>
      </c>
      <c r="CE37" s="701"/>
      <c r="CF37" s="701"/>
      <c r="CG37" s="701"/>
      <c r="CH37" s="701"/>
      <c r="CI37" s="701"/>
      <c r="CJ37" s="701"/>
      <c r="CK37" s="701"/>
      <c r="CL37" s="701"/>
      <c r="CM37" s="701"/>
      <c r="CN37" s="701"/>
      <c r="CO37" s="701"/>
      <c r="CP37" s="701"/>
      <c r="CQ37" s="702"/>
      <c r="CR37" s="685">
        <v>427935</v>
      </c>
      <c r="CS37" s="721"/>
      <c r="CT37" s="721"/>
      <c r="CU37" s="721"/>
      <c r="CV37" s="721"/>
      <c r="CW37" s="721"/>
      <c r="CX37" s="721"/>
      <c r="CY37" s="722"/>
      <c r="CZ37" s="690">
        <v>3.4</v>
      </c>
      <c r="DA37" s="719"/>
      <c r="DB37" s="719"/>
      <c r="DC37" s="723"/>
      <c r="DD37" s="694">
        <v>415643</v>
      </c>
      <c r="DE37" s="721"/>
      <c r="DF37" s="721"/>
      <c r="DG37" s="721"/>
      <c r="DH37" s="721"/>
      <c r="DI37" s="721"/>
      <c r="DJ37" s="721"/>
      <c r="DK37" s="722"/>
      <c r="DL37" s="694">
        <v>357987</v>
      </c>
      <c r="DM37" s="721"/>
      <c r="DN37" s="721"/>
      <c r="DO37" s="721"/>
      <c r="DP37" s="721"/>
      <c r="DQ37" s="721"/>
      <c r="DR37" s="721"/>
      <c r="DS37" s="721"/>
      <c r="DT37" s="721"/>
      <c r="DU37" s="721"/>
      <c r="DV37" s="722"/>
      <c r="DW37" s="690">
        <v>7.2</v>
      </c>
      <c r="DX37" s="719"/>
      <c r="DY37" s="719"/>
      <c r="DZ37" s="719"/>
      <c r="EA37" s="719"/>
      <c r="EB37" s="719"/>
      <c r="EC37" s="720"/>
    </row>
    <row r="38" spans="2:133" ht="11.25" customHeight="1">
      <c r="B38" s="682" t="s">
        <v>344</v>
      </c>
      <c r="C38" s="683"/>
      <c r="D38" s="683"/>
      <c r="E38" s="683"/>
      <c r="F38" s="683"/>
      <c r="G38" s="683"/>
      <c r="H38" s="683"/>
      <c r="I38" s="683"/>
      <c r="J38" s="683"/>
      <c r="K38" s="683"/>
      <c r="L38" s="683"/>
      <c r="M38" s="683"/>
      <c r="N38" s="683"/>
      <c r="O38" s="683"/>
      <c r="P38" s="683"/>
      <c r="Q38" s="684"/>
      <c r="R38" s="685">
        <v>115228</v>
      </c>
      <c r="S38" s="686"/>
      <c r="T38" s="686"/>
      <c r="U38" s="686"/>
      <c r="V38" s="686"/>
      <c r="W38" s="686"/>
      <c r="X38" s="686"/>
      <c r="Y38" s="687"/>
      <c r="Z38" s="688">
        <v>0.9</v>
      </c>
      <c r="AA38" s="688"/>
      <c r="AB38" s="688"/>
      <c r="AC38" s="688"/>
      <c r="AD38" s="689">
        <v>9421</v>
      </c>
      <c r="AE38" s="689"/>
      <c r="AF38" s="689"/>
      <c r="AG38" s="689"/>
      <c r="AH38" s="689"/>
      <c r="AI38" s="689"/>
      <c r="AJ38" s="689"/>
      <c r="AK38" s="689"/>
      <c r="AL38" s="690">
        <v>0.2</v>
      </c>
      <c r="AM38" s="691"/>
      <c r="AN38" s="691"/>
      <c r="AO38" s="692"/>
      <c r="AQ38" s="763" t="s">
        <v>345</v>
      </c>
      <c r="AR38" s="764"/>
      <c r="AS38" s="764"/>
      <c r="AT38" s="764"/>
      <c r="AU38" s="764"/>
      <c r="AV38" s="764"/>
      <c r="AW38" s="764"/>
      <c r="AX38" s="764"/>
      <c r="AY38" s="765"/>
      <c r="AZ38" s="685" t="s">
        <v>242</v>
      </c>
      <c r="BA38" s="686"/>
      <c r="BB38" s="686"/>
      <c r="BC38" s="686"/>
      <c r="BD38" s="721"/>
      <c r="BE38" s="721"/>
      <c r="BF38" s="752"/>
      <c r="BG38" s="700" t="s">
        <v>346</v>
      </c>
      <c r="BH38" s="701"/>
      <c r="BI38" s="701"/>
      <c r="BJ38" s="701"/>
      <c r="BK38" s="701"/>
      <c r="BL38" s="701"/>
      <c r="BM38" s="701"/>
      <c r="BN38" s="701"/>
      <c r="BO38" s="701"/>
      <c r="BP38" s="701"/>
      <c r="BQ38" s="701"/>
      <c r="BR38" s="701"/>
      <c r="BS38" s="701"/>
      <c r="BT38" s="701"/>
      <c r="BU38" s="702"/>
      <c r="BV38" s="685">
        <v>2556</v>
      </c>
      <c r="BW38" s="686"/>
      <c r="BX38" s="686"/>
      <c r="BY38" s="686"/>
      <c r="BZ38" s="686"/>
      <c r="CA38" s="686"/>
      <c r="CB38" s="695"/>
      <c r="CD38" s="700" t="s">
        <v>347</v>
      </c>
      <c r="CE38" s="701"/>
      <c r="CF38" s="701"/>
      <c r="CG38" s="701"/>
      <c r="CH38" s="701"/>
      <c r="CI38" s="701"/>
      <c r="CJ38" s="701"/>
      <c r="CK38" s="701"/>
      <c r="CL38" s="701"/>
      <c r="CM38" s="701"/>
      <c r="CN38" s="701"/>
      <c r="CO38" s="701"/>
      <c r="CP38" s="701"/>
      <c r="CQ38" s="702"/>
      <c r="CR38" s="685">
        <v>880455</v>
      </c>
      <c r="CS38" s="686"/>
      <c r="CT38" s="686"/>
      <c r="CU38" s="686"/>
      <c r="CV38" s="686"/>
      <c r="CW38" s="686"/>
      <c r="CX38" s="686"/>
      <c r="CY38" s="687"/>
      <c r="CZ38" s="690">
        <v>7</v>
      </c>
      <c r="DA38" s="719"/>
      <c r="DB38" s="719"/>
      <c r="DC38" s="723"/>
      <c r="DD38" s="694">
        <v>721712</v>
      </c>
      <c r="DE38" s="686"/>
      <c r="DF38" s="686"/>
      <c r="DG38" s="686"/>
      <c r="DH38" s="686"/>
      <c r="DI38" s="686"/>
      <c r="DJ38" s="686"/>
      <c r="DK38" s="687"/>
      <c r="DL38" s="694">
        <v>672493</v>
      </c>
      <c r="DM38" s="686"/>
      <c r="DN38" s="686"/>
      <c r="DO38" s="686"/>
      <c r="DP38" s="686"/>
      <c r="DQ38" s="686"/>
      <c r="DR38" s="686"/>
      <c r="DS38" s="686"/>
      <c r="DT38" s="686"/>
      <c r="DU38" s="686"/>
      <c r="DV38" s="687"/>
      <c r="DW38" s="690">
        <v>13.5</v>
      </c>
      <c r="DX38" s="719"/>
      <c r="DY38" s="719"/>
      <c r="DZ38" s="719"/>
      <c r="EA38" s="719"/>
      <c r="EB38" s="719"/>
      <c r="EC38" s="720"/>
    </row>
    <row r="39" spans="2:133" ht="11.25" customHeight="1">
      <c r="B39" s="682" t="s">
        <v>348</v>
      </c>
      <c r="C39" s="683"/>
      <c r="D39" s="683"/>
      <c r="E39" s="683"/>
      <c r="F39" s="683"/>
      <c r="G39" s="683"/>
      <c r="H39" s="683"/>
      <c r="I39" s="683"/>
      <c r="J39" s="683"/>
      <c r="K39" s="683"/>
      <c r="L39" s="683"/>
      <c r="M39" s="683"/>
      <c r="N39" s="683"/>
      <c r="O39" s="683"/>
      <c r="P39" s="683"/>
      <c r="Q39" s="684"/>
      <c r="R39" s="685">
        <v>983557</v>
      </c>
      <c r="S39" s="686"/>
      <c r="T39" s="686"/>
      <c r="U39" s="686"/>
      <c r="V39" s="686"/>
      <c r="W39" s="686"/>
      <c r="X39" s="686"/>
      <c r="Y39" s="687"/>
      <c r="Z39" s="688">
        <v>7.8</v>
      </c>
      <c r="AA39" s="688"/>
      <c r="AB39" s="688"/>
      <c r="AC39" s="688"/>
      <c r="AD39" s="689" t="s">
        <v>242</v>
      </c>
      <c r="AE39" s="689"/>
      <c r="AF39" s="689"/>
      <c r="AG39" s="689"/>
      <c r="AH39" s="689"/>
      <c r="AI39" s="689"/>
      <c r="AJ39" s="689"/>
      <c r="AK39" s="689"/>
      <c r="AL39" s="690" t="s">
        <v>242</v>
      </c>
      <c r="AM39" s="691"/>
      <c r="AN39" s="691"/>
      <c r="AO39" s="692"/>
      <c r="AQ39" s="763" t="s">
        <v>349</v>
      </c>
      <c r="AR39" s="764"/>
      <c r="AS39" s="764"/>
      <c r="AT39" s="764"/>
      <c r="AU39" s="764"/>
      <c r="AV39" s="764"/>
      <c r="AW39" s="764"/>
      <c r="AX39" s="764"/>
      <c r="AY39" s="765"/>
      <c r="AZ39" s="685" t="s">
        <v>253</v>
      </c>
      <c r="BA39" s="686"/>
      <c r="BB39" s="686"/>
      <c r="BC39" s="686"/>
      <c r="BD39" s="721"/>
      <c r="BE39" s="721"/>
      <c r="BF39" s="752"/>
      <c r="BG39" s="700" t="s">
        <v>350</v>
      </c>
      <c r="BH39" s="701"/>
      <c r="BI39" s="701"/>
      <c r="BJ39" s="701"/>
      <c r="BK39" s="701"/>
      <c r="BL39" s="701"/>
      <c r="BM39" s="701"/>
      <c r="BN39" s="701"/>
      <c r="BO39" s="701"/>
      <c r="BP39" s="701"/>
      <c r="BQ39" s="701"/>
      <c r="BR39" s="701"/>
      <c r="BS39" s="701"/>
      <c r="BT39" s="701"/>
      <c r="BU39" s="702"/>
      <c r="BV39" s="685">
        <v>3892</v>
      </c>
      <c r="BW39" s="686"/>
      <c r="BX39" s="686"/>
      <c r="BY39" s="686"/>
      <c r="BZ39" s="686"/>
      <c r="CA39" s="686"/>
      <c r="CB39" s="695"/>
      <c r="CD39" s="700" t="s">
        <v>351</v>
      </c>
      <c r="CE39" s="701"/>
      <c r="CF39" s="701"/>
      <c r="CG39" s="701"/>
      <c r="CH39" s="701"/>
      <c r="CI39" s="701"/>
      <c r="CJ39" s="701"/>
      <c r="CK39" s="701"/>
      <c r="CL39" s="701"/>
      <c r="CM39" s="701"/>
      <c r="CN39" s="701"/>
      <c r="CO39" s="701"/>
      <c r="CP39" s="701"/>
      <c r="CQ39" s="702"/>
      <c r="CR39" s="685">
        <v>1001217</v>
      </c>
      <c r="CS39" s="721"/>
      <c r="CT39" s="721"/>
      <c r="CU39" s="721"/>
      <c r="CV39" s="721"/>
      <c r="CW39" s="721"/>
      <c r="CX39" s="721"/>
      <c r="CY39" s="722"/>
      <c r="CZ39" s="690">
        <v>8</v>
      </c>
      <c r="DA39" s="719"/>
      <c r="DB39" s="719"/>
      <c r="DC39" s="723"/>
      <c r="DD39" s="694">
        <v>223613</v>
      </c>
      <c r="DE39" s="721"/>
      <c r="DF39" s="721"/>
      <c r="DG39" s="721"/>
      <c r="DH39" s="721"/>
      <c r="DI39" s="721"/>
      <c r="DJ39" s="721"/>
      <c r="DK39" s="722"/>
      <c r="DL39" s="694" t="s">
        <v>242</v>
      </c>
      <c r="DM39" s="721"/>
      <c r="DN39" s="721"/>
      <c r="DO39" s="721"/>
      <c r="DP39" s="721"/>
      <c r="DQ39" s="721"/>
      <c r="DR39" s="721"/>
      <c r="DS39" s="721"/>
      <c r="DT39" s="721"/>
      <c r="DU39" s="721"/>
      <c r="DV39" s="722"/>
      <c r="DW39" s="690" t="s">
        <v>253</v>
      </c>
      <c r="DX39" s="719"/>
      <c r="DY39" s="719"/>
      <c r="DZ39" s="719"/>
      <c r="EA39" s="719"/>
      <c r="EB39" s="719"/>
      <c r="EC39" s="720"/>
    </row>
    <row r="40" spans="2:133" ht="11.25" customHeight="1">
      <c r="B40" s="682" t="s">
        <v>352</v>
      </c>
      <c r="C40" s="683"/>
      <c r="D40" s="683"/>
      <c r="E40" s="683"/>
      <c r="F40" s="683"/>
      <c r="G40" s="683"/>
      <c r="H40" s="683"/>
      <c r="I40" s="683"/>
      <c r="J40" s="683"/>
      <c r="K40" s="683"/>
      <c r="L40" s="683"/>
      <c r="M40" s="683"/>
      <c r="N40" s="683"/>
      <c r="O40" s="683"/>
      <c r="P40" s="683"/>
      <c r="Q40" s="684"/>
      <c r="R40" s="685" t="s">
        <v>242</v>
      </c>
      <c r="S40" s="686"/>
      <c r="T40" s="686"/>
      <c r="U40" s="686"/>
      <c r="V40" s="686"/>
      <c r="W40" s="686"/>
      <c r="X40" s="686"/>
      <c r="Y40" s="687"/>
      <c r="Z40" s="688" t="s">
        <v>242</v>
      </c>
      <c r="AA40" s="688"/>
      <c r="AB40" s="688"/>
      <c r="AC40" s="688"/>
      <c r="AD40" s="689" t="s">
        <v>242</v>
      </c>
      <c r="AE40" s="689"/>
      <c r="AF40" s="689"/>
      <c r="AG40" s="689"/>
      <c r="AH40" s="689"/>
      <c r="AI40" s="689"/>
      <c r="AJ40" s="689"/>
      <c r="AK40" s="689"/>
      <c r="AL40" s="690" t="s">
        <v>253</v>
      </c>
      <c r="AM40" s="691"/>
      <c r="AN40" s="691"/>
      <c r="AO40" s="692"/>
      <c r="AQ40" s="763" t="s">
        <v>353</v>
      </c>
      <c r="AR40" s="764"/>
      <c r="AS40" s="764"/>
      <c r="AT40" s="764"/>
      <c r="AU40" s="764"/>
      <c r="AV40" s="764"/>
      <c r="AW40" s="764"/>
      <c r="AX40" s="764"/>
      <c r="AY40" s="765"/>
      <c r="AZ40" s="685" t="s">
        <v>242</v>
      </c>
      <c r="BA40" s="686"/>
      <c r="BB40" s="686"/>
      <c r="BC40" s="686"/>
      <c r="BD40" s="721"/>
      <c r="BE40" s="721"/>
      <c r="BF40" s="752"/>
      <c r="BG40" s="772" t="s">
        <v>354</v>
      </c>
      <c r="BH40" s="773"/>
      <c r="BI40" s="773"/>
      <c r="BJ40" s="773"/>
      <c r="BK40" s="773"/>
      <c r="BL40" s="236"/>
      <c r="BM40" s="701" t="s">
        <v>355</v>
      </c>
      <c r="BN40" s="701"/>
      <c r="BO40" s="701"/>
      <c r="BP40" s="701"/>
      <c r="BQ40" s="701"/>
      <c r="BR40" s="701"/>
      <c r="BS40" s="701"/>
      <c r="BT40" s="701"/>
      <c r="BU40" s="702"/>
      <c r="BV40" s="685">
        <v>66</v>
      </c>
      <c r="BW40" s="686"/>
      <c r="BX40" s="686"/>
      <c r="BY40" s="686"/>
      <c r="BZ40" s="686"/>
      <c r="CA40" s="686"/>
      <c r="CB40" s="695"/>
      <c r="CD40" s="700" t="s">
        <v>356</v>
      </c>
      <c r="CE40" s="701"/>
      <c r="CF40" s="701"/>
      <c r="CG40" s="701"/>
      <c r="CH40" s="701"/>
      <c r="CI40" s="701"/>
      <c r="CJ40" s="701"/>
      <c r="CK40" s="701"/>
      <c r="CL40" s="701"/>
      <c r="CM40" s="701"/>
      <c r="CN40" s="701"/>
      <c r="CO40" s="701"/>
      <c r="CP40" s="701"/>
      <c r="CQ40" s="702"/>
      <c r="CR40" s="685">
        <v>115627</v>
      </c>
      <c r="CS40" s="686"/>
      <c r="CT40" s="686"/>
      <c r="CU40" s="686"/>
      <c r="CV40" s="686"/>
      <c r="CW40" s="686"/>
      <c r="CX40" s="686"/>
      <c r="CY40" s="687"/>
      <c r="CZ40" s="690">
        <v>0.9</v>
      </c>
      <c r="DA40" s="719"/>
      <c r="DB40" s="719"/>
      <c r="DC40" s="723"/>
      <c r="DD40" s="694" t="s">
        <v>253</v>
      </c>
      <c r="DE40" s="686"/>
      <c r="DF40" s="686"/>
      <c r="DG40" s="686"/>
      <c r="DH40" s="686"/>
      <c r="DI40" s="686"/>
      <c r="DJ40" s="686"/>
      <c r="DK40" s="687"/>
      <c r="DL40" s="694" t="s">
        <v>242</v>
      </c>
      <c r="DM40" s="686"/>
      <c r="DN40" s="686"/>
      <c r="DO40" s="686"/>
      <c r="DP40" s="686"/>
      <c r="DQ40" s="686"/>
      <c r="DR40" s="686"/>
      <c r="DS40" s="686"/>
      <c r="DT40" s="686"/>
      <c r="DU40" s="686"/>
      <c r="DV40" s="687"/>
      <c r="DW40" s="690" t="s">
        <v>242</v>
      </c>
      <c r="DX40" s="719"/>
      <c r="DY40" s="719"/>
      <c r="DZ40" s="719"/>
      <c r="EA40" s="719"/>
      <c r="EB40" s="719"/>
      <c r="EC40" s="720"/>
    </row>
    <row r="41" spans="2:133" ht="11.25" customHeight="1">
      <c r="B41" s="682" t="s">
        <v>357</v>
      </c>
      <c r="C41" s="683"/>
      <c r="D41" s="683"/>
      <c r="E41" s="683"/>
      <c r="F41" s="683"/>
      <c r="G41" s="683"/>
      <c r="H41" s="683"/>
      <c r="I41" s="683"/>
      <c r="J41" s="683"/>
      <c r="K41" s="683"/>
      <c r="L41" s="683"/>
      <c r="M41" s="683"/>
      <c r="N41" s="683"/>
      <c r="O41" s="683"/>
      <c r="P41" s="683"/>
      <c r="Q41" s="684"/>
      <c r="R41" s="685" t="s">
        <v>242</v>
      </c>
      <c r="S41" s="686"/>
      <c r="T41" s="686"/>
      <c r="U41" s="686"/>
      <c r="V41" s="686"/>
      <c r="W41" s="686"/>
      <c r="X41" s="686"/>
      <c r="Y41" s="687"/>
      <c r="Z41" s="688" t="s">
        <v>242</v>
      </c>
      <c r="AA41" s="688"/>
      <c r="AB41" s="688"/>
      <c r="AC41" s="688"/>
      <c r="AD41" s="689" t="s">
        <v>253</v>
      </c>
      <c r="AE41" s="689"/>
      <c r="AF41" s="689"/>
      <c r="AG41" s="689"/>
      <c r="AH41" s="689"/>
      <c r="AI41" s="689"/>
      <c r="AJ41" s="689"/>
      <c r="AK41" s="689"/>
      <c r="AL41" s="690" t="s">
        <v>253</v>
      </c>
      <c r="AM41" s="691"/>
      <c r="AN41" s="691"/>
      <c r="AO41" s="692"/>
      <c r="AQ41" s="763" t="s">
        <v>358</v>
      </c>
      <c r="AR41" s="764"/>
      <c r="AS41" s="764"/>
      <c r="AT41" s="764"/>
      <c r="AU41" s="764"/>
      <c r="AV41" s="764"/>
      <c r="AW41" s="764"/>
      <c r="AX41" s="764"/>
      <c r="AY41" s="765"/>
      <c r="AZ41" s="685">
        <v>224553</v>
      </c>
      <c r="BA41" s="686"/>
      <c r="BB41" s="686"/>
      <c r="BC41" s="686"/>
      <c r="BD41" s="721"/>
      <c r="BE41" s="721"/>
      <c r="BF41" s="752"/>
      <c r="BG41" s="772"/>
      <c r="BH41" s="773"/>
      <c r="BI41" s="773"/>
      <c r="BJ41" s="773"/>
      <c r="BK41" s="773"/>
      <c r="BL41" s="236"/>
      <c r="BM41" s="701" t="s">
        <v>359</v>
      </c>
      <c r="BN41" s="701"/>
      <c r="BO41" s="701"/>
      <c r="BP41" s="701"/>
      <c r="BQ41" s="701"/>
      <c r="BR41" s="701"/>
      <c r="BS41" s="701"/>
      <c r="BT41" s="701"/>
      <c r="BU41" s="702"/>
      <c r="BV41" s="685" t="s">
        <v>253</v>
      </c>
      <c r="BW41" s="686"/>
      <c r="BX41" s="686"/>
      <c r="BY41" s="686"/>
      <c r="BZ41" s="686"/>
      <c r="CA41" s="686"/>
      <c r="CB41" s="695"/>
      <c r="CD41" s="700" t="s">
        <v>360</v>
      </c>
      <c r="CE41" s="701"/>
      <c r="CF41" s="701"/>
      <c r="CG41" s="701"/>
      <c r="CH41" s="701"/>
      <c r="CI41" s="701"/>
      <c r="CJ41" s="701"/>
      <c r="CK41" s="701"/>
      <c r="CL41" s="701"/>
      <c r="CM41" s="701"/>
      <c r="CN41" s="701"/>
      <c r="CO41" s="701"/>
      <c r="CP41" s="701"/>
      <c r="CQ41" s="702"/>
      <c r="CR41" s="685" t="s">
        <v>242</v>
      </c>
      <c r="CS41" s="721"/>
      <c r="CT41" s="721"/>
      <c r="CU41" s="721"/>
      <c r="CV41" s="721"/>
      <c r="CW41" s="721"/>
      <c r="CX41" s="721"/>
      <c r="CY41" s="722"/>
      <c r="CZ41" s="690" t="s">
        <v>253</v>
      </c>
      <c r="DA41" s="719"/>
      <c r="DB41" s="719"/>
      <c r="DC41" s="723"/>
      <c r="DD41" s="694" t="s">
        <v>242</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361</v>
      </c>
      <c r="C42" s="683"/>
      <c r="D42" s="683"/>
      <c r="E42" s="683"/>
      <c r="F42" s="683"/>
      <c r="G42" s="683"/>
      <c r="H42" s="683"/>
      <c r="I42" s="683"/>
      <c r="J42" s="683"/>
      <c r="K42" s="683"/>
      <c r="L42" s="683"/>
      <c r="M42" s="683"/>
      <c r="N42" s="683"/>
      <c r="O42" s="683"/>
      <c r="P42" s="683"/>
      <c r="Q42" s="684"/>
      <c r="R42" s="685">
        <v>157927</v>
      </c>
      <c r="S42" s="686"/>
      <c r="T42" s="686"/>
      <c r="U42" s="686"/>
      <c r="V42" s="686"/>
      <c r="W42" s="686"/>
      <c r="X42" s="686"/>
      <c r="Y42" s="687"/>
      <c r="Z42" s="688">
        <v>1.3</v>
      </c>
      <c r="AA42" s="688"/>
      <c r="AB42" s="688"/>
      <c r="AC42" s="688"/>
      <c r="AD42" s="689" t="s">
        <v>242</v>
      </c>
      <c r="AE42" s="689"/>
      <c r="AF42" s="689"/>
      <c r="AG42" s="689"/>
      <c r="AH42" s="689"/>
      <c r="AI42" s="689"/>
      <c r="AJ42" s="689"/>
      <c r="AK42" s="689"/>
      <c r="AL42" s="690" t="s">
        <v>253</v>
      </c>
      <c r="AM42" s="691"/>
      <c r="AN42" s="691"/>
      <c r="AO42" s="692"/>
      <c r="AQ42" s="784" t="s">
        <v>362</v>
      </c>
      <c r="AR42" s="785"/>
      <c r="AS42" s="785"/>
      <c r="AT42" s="785"/>
      <c r="AU42" s="785"/>
      <c r="AV42" s="785"/>
      <c r="AW42" s="785"/>
      <c r="AX42" s="785"/>
      <c r="AY42" s="786"/>
      <c r="AZ42" s="776">
        <v>655902</v>
      </c>
      <c r="BA42" s="777"/>
      <c r="BB42" s="777"/>
      <c r="BC42" s="777"/>
      <c r="BD42" s="756"/>
      <c r="BE42" s="756"/>
      <c r="BF42" s="758"/>
      <c r="BG42" s="774"/>
      <c r="BH42" s="775"/>
      <c r="BI42" s="775"/>
      <c r="BJ42" s="775"/>
      <c r="BK42" s="775"/>
      <c r="BL42" s="237"/>
      <c r="BM42" s="711" t="s">
        <v>363</v>
      </c>
      <c r="BN42" s="711"/>
      <c r="BO42" s="711"/>
      <c r="BP42" s="711"/>
      <c r="BQ42" s="711"/>
      <c r="BR42" s="711"/>
      <c r="BS42" s="711"/>
      <c r="BT42" s="711"/>
      <c r="BU42" s="712"/>
      <c r="BV42" s="776">
        <v>318</v>
      </c>
      <c r="BW42" s="777"/>
      <c r="BX42" s="777"/>
      <c r="BY42" s="777"/>
      <c r="BZ42" s="777"/>
      <c r="CA42" s="777"/>
      <c r="CB42" s="783"/>
      <c r="CD42" s="682" t="s">
        <v>364</v>
      </c>
      <c r="CE42" s="683"/>
      <c r="CF42" s="683"/>
      <c r="CG42" s="683"/>
      <c r="CH42" s="683"/>
      <c r="CI42" s="683"/>
      <c r="CJ42" s="683"/>
      <c r="CK42" s="683"/>
      <c r="CL42" s="683"/>
      <c r="CM42" s="683"/>
      <c r="CN42" s="683"/>
      <c r="CO42" s="683"/>
      <c r="CP42" s="683"/>
      <c r="CQ42" s="684"/>
      <c r="CR42" s="685">
        <v>875205</v>
      </c>
      <c r="CS42" s="686"/>
      <c r="CT42" s="686"/>
      <c r="CU42" s="686"/>
      <c r="CV42" s="686"/>
      <c r="CW42" s="686"/>
      <c r="CX42" s="686"/>
      <c r="CY42" s="687"/>
      <c r="CZ42" s="690">
        <v>7</v>
      </c>
      <c r="DA42" s="691"/>
      <c r="DB42" s="691"/>
      <c r="DC42" s="703"/>
      <c r="DD42" s="694">
        <v>47606</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365</v>
      </c>
      <c r="C43" s="736"/>
      <c r="D43" s="736"/>
      <c r="E43" s="736"/>
      <c r="F43" s="736"/>
      <c r="G43" s="736"/>
      <c r="H43" s="736"/>
      <c r="I43" s="736"/>
      <c r="J43" s="736"/>
      <c r="K43" s="736"/>
      <c r="L43" s="736"/>
      <c r="M43" s="736"/>
      <c r="N43" s="736"/>
      <c r="O43" s="736"/>
      <c r="P43" s="736"/>
      <c r="Q43" s="737"/>
      <c r="R43" s="776">
        <v>12580403</v>
      </c>
      <c r="S43" s="777"/>
      <c r="T43" s="777"/>
      <c r="U43" s="777"/>
      <c r="V43" s="777"/>
      <c r="W43" s="777"/>
      <c r="X43" s="777"/>
      <c r="Y43" s="778"/>
      <c r="Z43" s="779">
        <v>100</v>
      </c>
      <c r="AA43" s="779"/>
      <c r="AB43" s="779"/>
      <c r="AC43" s="779"/>
      <c r="AD43" s="780">
        <v>4825263</v>
      </c>
      <c r="AE43" s="780"/>
      <c r="AF43" s="780"/>
      <c r="AG43" s="780"/>
      <c r="AH43" s="780"/>
      <c r="AI43" s="780"/>
      <c r="AJ43" s="780"/>
      <c r="AK43" s="780"/>
      <c r="AL43" s="781">
        <v>100</v>
      </c>
      <c r="AM43" s="757"/>
      <c r="AN43" s="757"/>
      <c r="AO43" s="782"/>
      <c r="BV43" s="238"/>
      <c r="BW43" s="238"/>
      <c r="BX43" s="238"/>
      <c r="BY43" s="238"/>
      <c r="BZ43" s="238"/>
      <c r="CA43" s="238"/>
      <c r="CB43" s="238"/>
      <c r="CD43" s="682" t="s">
        <v>366</v>
      </c>
      <c r="CE43" s="683"/>
      <c r="CF43" s="683"/>
      <c r="CG43" s="683"/>
      <c r="CH43" s="683"/>
      <c r="CI43" s="683"/>
      <c r="CJ43" s="683"/>
      <c r="CK43" s="683"/>
      <c r="CL43" s="683"/>
      <c r="CM43" s="683"/>
      <c r="CN43" s="683"/>
      <c r="CO43" s="683"/>
      <c r="CP43" s="683"/>
      <c r="CQ43" s="684"/>
      <c r="CR43" s="685">
        <v>24968</v>
      </c>
      <c r="CS43" s="721"/>
      <c r="CT43" s="721"/>
      <c r="CU43" s="721"/>
      <c r="CV43" s="721"/>
      <c r="CW43" s="721"/>
      <c r="CX43" s="721"/>
      <c r="CY43" s="722"/>
      <c r="CZ43" s="690">
        <v>0.2</v>
      </c>
      <c r="DA43" s="719"/>
      <c r="DB43" s="719"/>
      <c r="DC43" s="723"/>
      <c r="DD43" s="694">
        <v>22315</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313</v>
      </c>
      <c r="CE44" s="798"/>
      <c r="CF44" s="682" t="s">
        <v>367</v>
      </c>
      <c r="CG44" s="683"/>
      <c r="CH44" s="683"/>
      <c r="CI44" s="683"/>
      <c r="CJ44" s="683"/>
      <c r="CK44" s="683"/>
      <c r="CL44" s="683"/>
      <c r="CM44" s="683"/>
      <c r="CN44" s="683"/>
      <c r="CO44" s="683"/>
      <c r="CP44" s="683"/>
      <c r="CQ44" s="684"/>
      <c r="CR44" s="685">
        <v>845033</v>
      </c>
      <c r="CS44" s="686"/>
      <c r="CT44" s="686"/>
      <c r="CU44" s="686"/>
      <c r="CV44" s="686"/>
      <c r="CW44" s="686"/>
      <c r="CX44" s="686"/>
      <c r="CY44" s="687"/>
      <c r="CZ44" s="690">
        <v>6.7</v>
      </c>
      <c r="DA44" s="691"/>
      <c r="DB44" s="691"/>
      <c r="DC44" s="703"/>
      <c r="DD44" s="694">
        <v>42261</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368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369</v>
      </c>
      <c r="CG45" s="683"/>
      <c r="CH45" s="683"/>
      <c r="CI45" s="683"/>
      <c r="CJ45" s="683"/>
      <c r="CK45" s="683"/>
      <c r="CL45" s="683"/>
      <c r="CM45" s="683"/>
      <c r="CN45" s="683"/>
      <c r="CO45" s="683"/>
      <c r="CP45" s="683"/>
      <c r="CQ45" s="684"/>
      <c r="CR45" s="685">
        <v>202380</v>
      </c>
      <c r="CS45" s="721"/>
      <c r="CT45" s="721"/>
      <c r="CU45" s="721"/>
      <c r="CV45" s="721"/>
      <c r="CW45" s="721"/>
      <c r="CX45" s="721"/>
      <c r="CY45" s="722"/>
      <c r="CZ45" s="690">
        <v>1.6</v>
      </c>
      <c r="DA45" s="719"/>
      <c r="DB45" s="719"/>
      <c r="DC45" s="723"/>
      <c r="DD45" s="694">
        <v>9522</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370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371</v>
      </c>
      <c r="CG46" s="683"/>
      <c r="CH46" s="683"/>
      <c r="CI46" s="683"/>
      <c r="CJ46" s="683"/>
      <c r="CK46" s="683"/>
      <c r="CL46" s="683"/>
      <c r="CM46" s="683"/>
      <c r="CN46" s="683"/>
      <c r="CO46" s="683"/>
      <c r="CP46" s="683"/>
      <c r="CQ46" s="684"/>
      <c r="CR46" s="685">
        <v>642653</v>
      </c>
      <c r="CS46" s="686"/>
      <c r="CT46" s="686"/>
      <c r="CU46" s="686"/>
      <c r="CV46" s="686"/>
      <c r="CW46" s="686"/>
      <c r="CX46" s="686"/>
      <c r="CY46" s="687"/>
      <c r="CZ46" s="690">
        <v>5.0999999999999996</v>
      </c>
      <c r="DA46" s="691"/>
      <c r="DB46" s="691"/>
      <c r="DC46" s="703"/>
      <c r="DD46" s="694">
        <v>32739</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372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373</v>
      </c>
      <c r="CG47" s="683"/>
      <c r="CH47" s="683"/>
      <c r="CI47" s="683"/>
      <c r="CJ47" s="683"/>
      <c r="CK47" s="683"/>
      <c r="CL47" s="683"/>
      <c r="CM47" s="683"/>
      <c r="CN47" s="683"/>
      <c r="CO47" s="683"/>
      <c r="CP47" s="683"/>
      <c r="CQ47" s="684"/>
      <c r="CR47" s="685">
        <v>30172</v>
      </c>
      <c r="CS47" s="721"/>
      <c r="CT47" s="721"/>
      <c r="CU47" s="721"/>
      <c r="CV47" s="721"/>
      <c r="CW47" s="721"/>
      <c r="CX47" s="721"/>
      <c r="CY47" s="722"/>
      <c r="CZ47" s="690">
        <v>0.2</v>
      </c>
      <c r="DA47" s="719"/>
      <c r="DB47" s="719"/>
      <c r="DC47" s="723"/>
      <c r="DD47" s="694">
        <v>5345</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374</v>
      </c>
      <c r="CG48" s="683"/>
      <c r="CH48" s="683"/>
      <c r="CI48" s="683"/>
      <c r="CJ48" s="683"/>
      <c r="CK48" s="683"/>
      <c r="CL48" s="683"/>
      <c r="CM48" s="683"/>
      <c r="CN48" s="683"/>
      <c r="CO48" s="683"/>
      <c r="CP48" s="683"/>
      <c r="CQ48" s="684"/>
      <c r="CR48" s="685" t="s">
        <v>253</v>
      </c>
      <c r="CS48" s="686"/>
      <c r="CT48" s="686"/>
      <c r="CU48" s="686"/>
      <c r="CV48" s="686"/>
      <c r="CW48" s="686"/>
      <c r="CX48" s="686"/>
      <c r="CY48" s="687"/>
      <c r="CZ48" s="690" t="s">
        <v>253</v>
      </c>
      <c r="DA48" s="691"/>
      <c r="DB48" s="691"/>
      <c r="DC48" s="703"/>
      <c r="DD48" s="694" t="s">
        <v>253</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375</v>
      </c>
      <c r="CE49" s="736"/>
      <c r="CF49" s="736"/>
      <c r="CG49" s="736"/>
      <c r="CH49" s="736"/>
      <c r="CI49" s="736"/>
      <c r="CJ49" s="736"/>
      <c r="CK49" s="736"/>
      <c r="CL49" s="736"/>
      <c r="CM49" s="736"/>
      <c r="CN49" s="736"/>
      <c r="CO49" s="736"/>
      <c r="CP49" s="736"/>
      <c r="CQ49" s="737"/>
      <c r="CR49" s="776">
        <v>12523221</v>
      </c>
      <c r="CS49" s="756"/>
      <c r="CT49" s="756"/>
      <c r="CU49" s="756"/>
      <c r="CV49" s="756"/>
      <c r="CW49" s="756"/>
      <c r="CX49" s="756"/>
      <c r="CY49" s="787"/>
      <c r="CZ49" s="781">
        <v>100</v>
      </c>
      <c r="DA49" s="788"/>
      <c r="DB49" s="788"/>
      <c r="DC49" s="789"/>
      <c r="DD49" s="790">
        <v>5922718</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rxFbGV+fW9ZW8y6z1AhciiY+iE97liItLytoVvKU2l2TirHf5spiy0iOEs4GjCzr2YGLsxg7QB0w0e/bhfscUQ==" saltValue="oIAqCjCFI/Escm5ukBkhz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90" zoomScaleNormal="90" zoomScaleSheetLayoutView="70" workbookViewId="0"/>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376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377</v>
      </c>
      <c r="DK2" s="833"/>
      <c r="DL2" s="833"/>
      <c r="DM2" s="833"/>
      <c r="DN2" s="833"/>
      <c r="DO2" s="834"/>
      <c r="DP2" s="251"/>
      <c r="DQ2" s="832" t="s">
        <v>378</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379</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380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381</v>
      </c>
      <c r="B5" s="827"/>
      <c r="C5" s="827"/>
      <c r="D5" s="827"/>
      <c r="E5" s="827"/>
      <c r="F5" s="827"/>
      <c r="G5" s="827"/>
      <c r="H5" s="827"/>
      <c r="I5" s="827"/>
      <c r="J5" s="827"/>
      <c r="K5" s="827"/>
      <c r="L5" s="827"/>
      <c r="M5" s="827"/>
      <c r="N5" s="827"/>
      <c r="O5" s="827"/>
      <c r="P5" s="828"/>
      <c r="Q5" s="803" t="s">
        <v>382</v>
      </c>
      <c r="R5" s="804"/>
      <c r="S5" s="804"/>
      <c r="T5" s="804"/>
      <c r="U5" s="805"/>
      <c r="V5" s="803" t="s">
        <v>383</v>
      </c>
      <c r="W5" s="804"/>
      <c r="X5" s="804"/>
      <c r="Y5" s="804"/>
      <c r="Z5" s="805"/>
      <c r="AA5" s="803" t="s">
        <v>384</v>
      </c>
      <c r="AB5" s="804"/>
      <c r="AC5" s="804"/>
      <c r="AD5" s="804"/>
      <c r="AE5" s="804"/>
      <c r="AF5" s="836" t="s">
        <v>385</v>
      </c>
      <c r="AG5" s="804"/>
      <c r="AH5" s="804"/>
      <c r="AI5" s="804"/>
      <c r="AJ5" s="815"/>
      <c r="AK5" s="804" t="s">
        <v>386</v>
      </c>
      <c r="AL5" s="804"/>
      <c r="AM5" s="804"/>
      <c r="AN5" s="804"/>
      <c r="AO5" s="805"/>
      <c r="AP5" s="803" t="s">
        <v>387</v>
      </c>
      <c r="AQ5" s="804"/>
      <c r="AR5" s="804"/>
      <c r="AS5" s="804"/>
      <c r="AT5" s="805"/>
      <c r="AU5" s="803" t="s">
        <v>388</v>
      </c>
      <c r="AV5" s="804"/>
      <c r="AW5" s="804"/>
      <c r="AX5" s="804"/>
      <c r="AY5" s="815"/>
      <c r="AZ5" s="258"/>
      <c r="BA5" s="258"/>
      <c r="BB5" s="258"/>
      <c r="BC5" s="258"/>
      <c r="BD5" s="258"/>
      <c r="BE5" s="259"/>
      <c r="BF5" s="259"/>
      <c r="BG5" s="259"/>
      <c r="BH5" s="259"/>
      <c r="BI5" s="259"/>
      <c r="BJ5" s="259"/>
      <c r="BK5" s="259"/>
      <c r="BL5" s="259"/>
      <c r="BM5" s="259"/>
      <c r="BN5" s="259"/>
      <c r="BO5" s="259"/>
      <c r="BP5" s="259"/>
      <c r="BQ5" s="826" t="s">
        <v>389</v>
      </c>
      <c r="BR5" s="827"/>
      <c r="BS5" s="827"/>
      <c r="BT5" s="827"/>
      <c r="BU5" s="827"/>
      <c r="BV5" s="827"/>
      <c r="BW5" s="827"/>
      <c r="BX5" s="827"/>
      <c r="BY5" s="827"/>
      <c r="BZ5" s="827"/>
      <c r="CA5" s="827"/>
      <c r="CB5" s="827"/>
      <c r="CC5" s="827"/>
      <c r="CD5" s="827"/>
      <c r="CE5" s="827"/>
      <c r="CF5" s="827"/>
      <c r="CG5" s="828"/>
      <c r="CH5" s="803" t="s">
        <v>390</v>
      </c>
      <c r="CI5" s="804"/>
      <c r="CJ5" s="804"/>
      <c r="CK5" s="804"/>
      <c r="CL5" s="805"/>
      <c r="CM5" s="803" t="s">
        <v>391</v>
      </c>
      <c r="CN5" s="804"/>
      <c r="CO5" s="804"/>
      <c r="CP5" s="804"/>
      <c r="CQ5" s="805"/>
      <c r="CR5" s="803" t="s">
        <v>392</v>
      </c>
      <c r="CS5" s="804"/>
      <c r="CT5" s="804"/>
      <c r="CU5" s="804"/>
      <c r="CV5" s="805"/>
      <c r="CW5" s="803" t="s">
        <v>393</v>
      </c>
      <c r="CX5" s="804"/>
      <c r="CY5" s="804"/>
      <c r="CZ5" s="804"/>
      <c r="DA5" s="805"/>
      <c r="DB5" s="803" t="s">
        <v>394</v>
      </c>
      <c r="DC5" s="804"/>
      <c r="DD5" s="804"/>
      <c r="DE5" s="804"/>
      <c r="DF5" s="805"/>
      <c r="DG5" s="809" t="s">
        <v>395</v>
      </c>
      <c r="DH5" s="810"/>
      <c r="DI5" s="810"/>
      <c r="DJ5" s="810"/>
      <c r="DK5" s="811"/>
      <c r="DL5" s="809" t="s">
        <v>396</v>
      </c>
      <c r="DM5" s="810"/>
      <c r="DN5" s="810"/>
      <c r="DO5" s="810"/>
      <c r="DP5" s="811"/>
      <c r="DQ5" s="803" t="s">
        <v>397</v>
      </c>
      <c r="DR5" s="804"/>
      <c r="DS5" s="804"/>
      <c r="DT5" s="804"/>
      <c r="DU5" s="805"/>
      <c r="DV5" s="803" t="s">
        <v>388</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398</v>
      </c>
      <c r="C7" s="818"/>
      <c r="D7" s="818"/>
      <c r="E7" s="818"/>
      <c r="F7" s="818"/>
      <c r="G7" s="818"/>
      <c r="H7" s="818"/>
      <c r="I7" s="818"/>
      <c r="J7" s="818"/>
      <c r="K7" s="818"/>
      <c r="L7" s="818"/>
      <c r="M7" s="818"/>
      <c r="N7" s="818"/>
      <c r="O7" s="818"/>
      <c r="P7" s="819"/>
      <c r="Q7" s="820">
        <v>13162</v>
      </c>
      <c r="R7" s="821"/>
      <c r="S7" s="821"/>
      <c r="T7" s="821"/>
      <c r="U7" s="821"/>
      <c r="V7" s="821">
        <v>12583</v>
      </c>
      <c r="W7" s="821"/>
      <c r="X7" s="821"/>
      <c r="Y7" s="821"/>
      <c r="Z7" s="821"/>
      <c r="AA7" s="821">
        <v>579</v>
      </c>
      <c r="AB7" s="821"/>
      <c r="AC7" s="821"/>
      <c r="AD7" s="821"/>
      <c r="AE7" s="822"/>
      <c r="AF7" s="823">
        <v>574</v>
      </c>
      <c r="AG7" s="824"/>
      <c r="AH7" s="824"/>
      <c r="AI7" s="824"/>
      <c r="AJ7" s="825"/>
      <c r="AK7" s="860">
        <v>661</v>
      </c>
      <c r="AL7" s="861"/>
      <c r="AM7" s="861"/>
      <c r="AN7" s="861"/>
      <c r="AO7" s="861"/>
      <c r="AP7" s="861">
        <v>14125</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t="s">
        <v>620</v>
      </c>
      <c r="BS7" s="864" t="s">
        <v>602</v>
      </c>
      <c r="BT7" s="865"/>
      <c r="BU7" s="865"/>
      <c r="BV7" s="865"/>
      <c r="BW7" s="865"/>
      <c r="BX7" s="865"/>
      <c r="BY7" s="865"/>
      <c r="BZ7" s="865"/>
      <c r="CA7" s="865"/>
      <c r="CB7" s="865"/>
      <c r="CC7" s="865"/>
      <c r="CD7" s="865"/>
      <c r="CE7" s="865"/>
      <c r="CF7" s="865"/>
      <c r="CG7" s="866"/>
      <c r="CH7" s="857">
        <v>-49</v>
      </c>
      <c r="CI7" s="858"/>
      <c r="CJ7" s="858"/>
      <c r="CK7" s="858"/>
      <c r="CL7" s="859"/>
      <c r="CM7" s="857">
        <v>603</v>
      </c>
      <c r="CN7" s="858"/>
      <c r="CO7" s="858"/>
      <c r="CP7" s="858"/>
      <c r="CQ7" s="859"/>
      <c r="CR7" s="857">
        <v>68</v>
      </c>
      <c r="CS7" s="858"/>
      <c r="CT7" s="858"/>
      <c r="CU7" s="858"/>
      <c r="CV7" s="859"/>
      <c r="CW7" s="857">
        <v>68</v>
      </c>
      <c r="CX7" s="858"/>
      <c r="CY7" s="858"/>
      <c r="CZ7" s="858"/>
      <c r="DA7" s="859"/>
      <c r="DB7" s="857">
        <v>101</v>
      </c>
      <c r="DC7" s="858"/>
      <c r="DD7" s="858"/>
      <c r="DE7" s="858"/>
      <c r="DF7" s="859"/>
      <c r="DG7" s="857" t="s">
        <v>601</v>
      </c>
      <c r="DH7" s="858"/>
      <c r="DI7" s="858"/>
      <c r="DJ7" s="858"/>
      <c r="DK7" s="859"/>
      <c r="DL7" s="857" t="s">
        <v>601</v>
      </c>
      <c r="DM7" s="858"/>
      <c r="DN7" s="858"/>
      <c r="DO7" s="858"/>
      <c r="DP7" s="859"/>
      <c r="DQ7" s="857" t="s">
        <v>601</v>
      </c>
      <c r="DR7" s="858"/>
      <c r="DS7" s="858"/>
      <c r="DT7" s="858"/>
      <c r="DU7" s="859"/>
      <c r="DV7" s="838"/>
      <c r="DW7" s="839"/>
      <c r="DX7" s="839"/>
      <c r="DY7" s="839"/>
      <c r="DZ7" s="840"/>
      <c r="EA7" s="256"/>
    </row>
    <row r="8" spans="1:131" s="257" customFormat="1" ht="26.25" customHeight="1">
      <c r="A8" s="263">
        <v>2</v>
      </c>
      <c r="B8" s="841" t="s">
        <v>399</v>
      </c>
      <c r="C8" s="842"/>
      <c r="D8" s="842"/>
      <c r="E8" s="842"/>
      <c r="F8" s="842"/>
      <c r="G8" s="842"/>
      <c r="H8" s="842"/>
      <c r="I8" s="842"/>
      <c r="J8" s="842"/>
      <c r="K8" s="842"/>
      <c r="L8" s="842"/>
      <c r="M8" s="842"/>
      <c r="N8" s="842"/>
      <c r="O8" s="842"/>
      <c r="P8" s="843"/>
      <c r="Q8" s="844">
        <v>156</v>
      </c>
      <c r="R8" s="845"/>
      <c r="S8" s="845"/>
      <c r="T8" s="845"/>
      <c r="U8" s="845"/>
      <c r="V8" s="845">
        <v>157</v>
      </c>
      <c r="W8" s="845"/>
      <c r="X8" s="845"/>
      <c r="Y8" s="845"/>
      <c r="Z8" s="845"/>
      <c r="AA8" s="845">
        <v>-1</v>
      </c>
      <c r="AB8" s="845"/>
      <c r="AC8" s="845"/>
      <c r="AD8" s="845"/>
      <c r="AE8" s="846"/>
      <c r="AF8" s="847">
        <v>-1</v>
      </c>
      <c r="AG8" s="848"/>
      <c r="AH8" s="848"/>
      <c r="AI8" s="848"/>
      <c r="AJ8" s="849"/>
      <c r="AK8" s="850">
        <v>108</v>
      </c>
      <c r="AL8" s="851"/>
      <c r="AM8" s="851"/>
      <c r="AN8" s="851"/>
      <c r="AO8" s="851"/>
      <c r="AP8" s="851" t="s">
        <v>601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t="s">
        <v>620</v>
      </c>
      <c r="BS8" s="854" t="s">
        <v>603</v>
      </c>
      <c r="BT8" s="855"/>
      <c r="BU8" s="855"/>
      <c r="BV8" s="855"/>
      <c r="BW8" s="855"/>
      <c r="BX8" s="855"/>
      <c r="BY8" s="855"/>
      <c r="BZ8" s="855"/>
      <c r="CA8" s="855"/>
      <c r="CB8" s="855"/>
      <c r="CC8" s="855"/>
      <c r="CD8" s="855"/>
      <c r="CE8" s="855"/>
      <c r="CF8" s="855"/>
      <c r="CG8" s="856"/>
      <c r="CH8" s="867">
        <v>-1</v>
      </c>
      <c r="CI8" s="868"/>
      <c r="CJ8" s="868"/>
      <c r="CK8" s="868"/>
      <c r="CL8" s="869"/>
      <c r="CM8" s="867">
        <v>2</v>
      </c>
      <c r="CN8" s="868"/>
      <c r="CO8" s="868"/>
      <c r="CP8" s="868"/>
      <c r="CQ8" s="869"/>
      <c r="CR8" s="867">
        <v>9</v>
      </c>
      <c r="CS8" s="868"/>
      <c r="CT8" s="868"/>
      <c r="CU8" s="868"/>
      <c r="CV8" s="869"/>
      <c r="CW8" s="867">
        <v>0</v>
      </c>
      <c r="CX8" s="868"/>
      <c r="CY8" s="868"/>
      <c r="CZ8" s="868"/>
      <c r="DA8" s="869"/>
      <c r="DB8" s="867" t="s">
        <v>601</v>
      </c>
      <c r="DC8" s="868"/>
      <c r="DD8" s="868"/>
      <c r="DE8" s="868"/>
      <c r="DF8" s="869"/>
      <c r="DG8" s="867" t="s">
        <v>601</v>
      </c>
      <c r="DH8" s="868"/>
      <c r="DI8" s="868"/>
      <c r="DJ8" s="868"/>
      <c r="DK8" s="869"/>
      <c r="DL8" s="867" t="s">
        <v>601</v>
      </c>
      <c r="DM8" s="868"/>
      <c r="DN8" s="868"/>
      <c r="DO8" s="868"/>
      <c r="DP8" s="869"/>
      <c r="DQ8" s="867" t="s">
        <v>601</v>
      </c>
      <c r="DR8" s="868"/>
      <c r="DS8" s="868"/>
      <c r="DT8" s="868"/>
      <c r="DU8" s="869"/>
      <c r="DV8" s="870"/>
      <c r="DW8" s="871"/>
      <c r="DX8" s="871"/>
      <c r="DY8" s="871"/>
      <c r="DZ8" s="872"/>
      <c r="EA8" s="256"/>
    </row>
    <row r="9" spans="1:131" s="257" customFormat="1" ht="26.25" customHeight="1">
      <c r="A9" s="263">
        <v>3</v>
      </c>
      <c r="B9" s="841" t="s">
        <v>400</v>
      </c>
      <c r="C9" s="842"/>
      <c r="D9" s="842"/>
      <c r="E9" s="842"/>
      <c r="F9" s="842"/>
      <c r="G9" s="842"/>
      <c r="H9" s="842"/>
      <c r="I9" s="842"/>
      <c r="J9" s="842"/>
      <c r="K9" s="842"/>
      <c r="L9" s="842"/>
      <c r="M9" s="842"/>
      <c r="N9" s="842"/>
      <c r="O9" s="842"/>
      <c r="P9" s="843"/>
      <c r="Q9" s="844">
        <v>21</v>
      </c>
      <c r="R9" s="845"/>
      <c r="S9" s="845"/>
      <c r="T9" s="845"/>
      <c r="U9" s="845"/>
      <c r="V9" s="845">
        <v>541</v>
      </c>
      <c r="W9" s="845"/>
      <c r="X9" s="845"/>
      <c r="Y9" s="845"/>
      <c r="Z9" s="845"/>
      <c r="AA9" s="845">
        <v>-521</v>
      </c>
      <c r="AB9" s="845"/>
      <c r="AC9" s="845"/>
      <c r="AD9" s="845"/>
      <c r="AE9" s="846"/>
      <c r="AF9" s="847">
        <v>-521</v>
      </c>
      <c r="AG9" s="848"/>
      <c r="AH9" s="848"/>
      <c r="AI9" s="848"/>
      <c r="AJ9" s="849"/>
      <c r="AK9" s="850">
        <v>9</v>
      </c>
      <c r="AL9" s="851"/>
      <c r="AM9" s="851"/>
      <c r="AN9" s="851"/>
      <c r="AO9" s="851"/>
      <c r="AP9" s="851">
        <v>1</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401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402</v>
      </c>
      <c r="B23" s="876" t="s">
        <v>403</v>
      </c>
      <c r="C23" s="877"/>
      <c r="D23" s="877"/>
      <c r="E23" s="877"/>
      <c r="F23" s="877"/>
      <c r="G23" s="877"/>
      <c r="H23" s="877"/>
      <c r="I23" s="877"/>
      <c r="J23" s="877"/>
      <c r="K23" s="877"/>
      <c r="L23" s="877"/>
      <c r="M23" s="877"/>
      <c r="N23" s="877"/>
      <c r="O23" s="877"/>
      <c r="P23" s="878"/>
      <c r="Q23" s="879">
        <v>12580</v>
      </c>
      <c r="R23" s="880"/>
      <c r="S23" s="880"/>
      <c r="T23" s="880"/>
      <c r="U23" s="880"/>
      <c r="V23" s="880">
        <v>12523</v>
      </c>
      <c r="W23" s="880"/>
      <c r="X23" s="880"/>
      <c r="Y23" s="880"/>
      <c r="Z23" s="880"/>
      <c r="AA23" s="880">
        <v>57</v>
      </c>
      <c r="AB23" s="880"/>
      <c r="AC23" s="880"/>
      <c r="AD23" s="880"/>
      <c r="AE23" s="881"/>
      <c r="AF23" s="882">
        <v>52</v>
      </c>
      <c r="AG23" s="880"/>
      <c r="AH23" s="880"/>
      <c r="AI23" s="880"/>
      <c r="AJ23" s="883"/>
      <c r="AK23" s="884"/>
      <c r="AL23" s="885"/>
      <c r="AM23" s="885"/>
      <c r="AN23" s="885"/>
      <c r="AO23" s="885"/>
      <c r="AP23" s="880">
        <v>14126</v>
      </c>
      <c r="AQ23" s="880"/>
      <c r="AR23" s="880"/>
      <c r="AS23" s="880"/>
      <c r="AT23" s="880"/>
      <c r="AU23" s="886"/>
      <c r="AV23" s="886"/>
      <c r="AW23" s="886"/>
      <c r="AX23" s="886"/>
      <c r="AY23" s="887"/>
      <c r="AZ23" s="895" t="s">
        <v>404</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405</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406</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381</v>
      </c>
      <c r="B26" s="827"/>
      <c r="C26" s="827"/>
      <c r="D26" s="827"/>
      <c r="E26" s="827"/>
      <c r="F26" s="827"/>
      <c r="G26" s="827"/>
      <c r="H26" s="827"/>
      <c r="I26" s="827"/>
      <c r="J26" s="827"/>
      <c r="K26" s="827"/>
      <c r="L26" s="827"/>
      <c r="M26" s="827"/>
      <c r="N26" s="827"/>
      <c r="O26" s="827"/>
      <c r="P26" s="828"/>
      <c r="Q26" s="803" t="s">
        <v>407</v>
      </c>
      <c r="R26" s="804"/>
      <c r="S26" s="804"/>
      <c r="T26" s="804"/>
      <c r="U26" s="805"/>
      <c r="V26" s="803" t="s">
        <v>408</v>
      </c>
      <c r="W26" s="804"/>
      <c r="X26" s="804"/>
      <c r="Y26" s="804"/>
      <c r="Z26" s="805"/>
      <c r="AA26" s="803" t="s">
        <v>409</v>
      </c>
      <c r="AB26" s="804"/>
      <c r="AC26" s="804"/>
      <c r="AD26" s="804"/>
      <c r="AE26" s="804"/>
      <c r="AF26" s="898" t="s">
        <v>410</v>
      </c>
      <c r="AG26" s="899"/>
      <c r="AH26" s="899"/>
      <c r="AI26" s="899"/>
      <c r="AJ26" s="900"/>
      <c r="AK26" s="804" t="s">
        <v>411</v>
      </c>
      <c r="AL26" s="804"/>
      <c r="AM26" s="804"/>
      <c r="AN26" s="804"/>
      <c r="AO26" s="805"/>
      <c r="AP26" s="803" t="s">
        <v>412</v>
      </c>
      <c r="AQ26" s="804"/>
      <c r="AR26" s="804"/>
      <c r="AS26" s="804"/>
      <c r="AT26" s="805"/>
      <c r="AU26" s="803" t="s">
        <v>413</v>
      </c>
      <c r="AV26" s="804"/>
      <c r="AW26" s="804"/>
      <c r="AX26" s="804"/>
      <c r="AY26" s="805"/>
      <c r="AZ26" s="803" t="s">
        <v>414</v>
      </c>
      <c r="BA26" s="804"/>
      <c r="BB26" s="804"/>
      <c r="BC26" s="804"/>
      <c r="BD26" s="805"/>
      <c r="BE26" s="803" t="s">
        <v>388</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415</v>
      </c>
      <c r="C28" s="818"/>
      <c r="D28" s="818"/>
      <c r="E28" s="818"/>
      <c r="F28" s="818"/>
      <c r="G28" s="818"/>
      <c r="H28" s="818"/>
      <c r="I28" s="818"/>
      <c r="J28" s="818"/>
      <c r="K28" s="818"/>
      <c r="L28" s="818"/>
      <c r="M28" s="818"/>
      <c r="N28" s="818"/>
      <c r="O28" s="818"/>
      <c r="P28" s="819"/>
      <c r="Q28" s="908">
        <v>1793</v>
      </c>
      <c r="R28" s="909"/>
      <c r="S28" s="909"/>
      <c r="T28" s="909"/>
      <c r="U28" s="909"/>
      <c r="V28" s="909">
        <v>1777</v>
      </c>
      <c r="W28" s="909"/>
      <c r="X28" s="909"/>
      <c r="Y28" s="909"/>
      <c r="Z28" s="909"/>
      <c r="AA28" s="909">
        <v>16</v>
      </c>
      <c r="AB28" s="909"/>
      <c r="AC28" s="909"/>
      <c r="AD28" s="909"/>
      <c r="AE28" s="910"/>
      <c r="AF28" s="911">
        <v>16</v>
      </c>
      <c r="AG28" s="909"/>
      <c r="AH28" s="909"/>
      <c r="AI28" s="909"/>
      <c r="AJ28" s="912"/>
      <c r="AK28" s="913">
        <v>225</v>
      </c>
      <c r="AL28" s="904"/>
      <c r="AM28" s="904"/>
      <c r="AN28" s="904"/>
      <c r="AO28" s="904"/>
      <c r="AP28" s="904" t="s">
        <v>601</v>
      </c>
      <c r="AQ28" s="904"/>
      <c r="AR28" s="904"/>
      <c r="AS28" s="904"/>
      <c r="AT28" s="904"/>
      <c r="AU28" s="904" t="s">
        <v>601</v>
      </c>
      <c r="AV28" s="904"/>
      <c r="AW28" s="904"/>
      <c r="AX28" s="904"/>
      <c r="AY28" s="904"/>
      <c r="AZ28" s="905" t="s">
        <v>601</v>
      </c>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416</v>
      </c>
      <c r="C29" s="842"/>
      <c r="D29" s="842"/>
      <c r="E29" s="842"/>
      <c r="F29" s="842"/>
      <c r="G29" s="842"/>
      <c r="H29" s="842"/>
      <c r="I29" s="842"/>
      <c r="J29" s="842"/>
      <c r="K29" s="842"/>
      <c r="L29" s="842"/>
      <c r="M29" s="842"/>
      <c r="N29" s="842"/>
      <c r="O29" s="842"/>
      <c r="P29" s="843"/>
      <c r="Q29" s="844">
        <v>219</v>
      </c>
      <c r="R29" s="845"/>
      <c r="S29" s="845"/>
      <c r="T29" s="845"/>
      <c r="U29" s="845"/>
      <c r="V29" s="845">
        <v>217</v>
      </c>
      <c r="W29" s="845"/>
      <c r="X29" s="845"/>
      <c r="Y29" s="845"/>
      <c r="Z29" s="845"/>
      <c r="AA29" s="845">
        <v>3</v>
      </c>
      <c r="AB29" s="845"/>
      <c r="AC29" s="845"/>
      <c r="AD29" s="845"/>
      <c r="AE29" s="846"/>
      <c r="AF29" s="847">
        <v>3</v>
      </c>
      <c r="AG29" s="848"/>
      <c r="AH29" s="848"/>
      <c r="AI29" s="848"/>
      <c r="AJ29" s="849"/>
      <c r="AK29" s="916">
        <v>93</v>
      </c>
      <c r="AL29" s="917"/>
      <c r="AM29" s="917"/>
      <c r="AN29" s="917"/>
      <c r="AO29" s="917"/>
      <c r="AP29" s="917" t="s">
        <v>601</v>
      </c>
      <c r="AQ29" s="917"/>
      <c r="AR29" s="917"/>
      <c r="AS29" s="917"/>
      <c r="AT29" s="917"/>
      <c r="AU29" s="917" t="s">
        <v>601</v>
      </c>
      <c r="AV29" s="917"/>
      <c r="AW29" s="917"/>
      <c r="AX29" s="917"/>
      <c r="AY29" s="917"/>
      <c r="AZ29" s="918" t="s">
        <v>601</v>
      </c>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c r="C30" s="842"/>
      <c r="D30" s="842"/>
      <c r="E30" s="842"/>
      <c r="F30" s="842"/>
      <c r="G30" s="842"/>
      <c r="H30" s="842"/>
      <c r="I30" s="842"/>
      <c r="J30" s="842"/>
      <c r="K30" s="842"/>
      <c r="L30" s="842"/>
      <c r="M30" s="842"/>
      <c r="N30" s="842"/>
      <c r="O30" s="842"/>
      <c r="P30" s="843"/>
      <c r="Q30" s="844"/>
      <c r="R30" s="845"/>
      <c r="S30" s="845"/>
      <c r="T30" s="845"/>
      <c r="U30" s="845"/>
      <c r="V30" s="845"/>
      <c r="W30" s="845"/>
      <c r="X30" s="845"/>
      <c r="Y30" s="845"/>
      <c r="Z30" s="845"/>
      <c r="AA30" s="845"/>
      <c r="AB30" s="845"/>
      <c r="AC30" s="845"/>
      <c r="AD30" s="845"/>
      <c r="AE30" s="846"/>
      <c r="AF30" s="847"/>
      <c r="AG30" s="848"/>
      <c r="AH30" s="848"/>
      <c r="AI30" s="848"/>
      <c r="AJ30" s="849"/>
      <c r="AK30" s="916"/>
      <c r="AL30" s="917"/>
      <c r="AM30" s="917"/>
      <c r="AN30" s="917"/>
      <c r="AO30" s="917"/>
      <c r="AP30" s="917"/>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c r="C31" s="842"/>
      <c r="D31" s="842"/>
      <c r="E31" s="842"/>
      <c r="F31" s="842"/>
      <c r="G31" s="842"/>
      <c r="H31" s="842"/>
      <c r="I31" s="842"/>
      <c r="J31" s="842"/>
      <c r="K31" s="842"/>
      <c r="L31" s="842"/>
      <c r="M31" s="842"/>
      <c r="N31" s="842"/>
      <c r="O31" s="842"/>
      <c r="P31" s="843"/>
      <c r="Q31" s="844"/>
      <c r="R31" s="845"/>
      <c r="S31" s="845"/>
      <c r="T31" s="845"/>
      <c r="U31" s="845"/>
      <c r="V31" s="845"/>
      <c r="W31" s="845"/>
      <c r="X31" s="845"/>
      <c r="Y31" s="845"/>
      <c r="Z31" s="845"/>
      <c r="AA31" s="845"/>
      <c r="AB31" s="845"/>
      <c r="AC31" s="845"/>
      <c r="AD31" s="845"/>
      <c r="AE31" s="846"/>
      <c r="AF31" s="847"/>
      <c r="AG31" s="848"/>
      <c r="AH31" s="848"/>
      <c r="AI31" s="848"/>
      <c r="AJ31" s="849"/>
      <c r="AK31" s="916"/>
      <c r="AL31" s="917"/>
      <c r="AM31" s="917"/>
      <c r="AN31" s="917"/>
      <c r="AO31" s="917"/>
      <c r="AP31" s="917"/>
      <c r="AQ31" s="917"/>
      <c r="AR31" s="917"/>
      <c r="AS31" s="917"/>
      <c r="AT31" s="917"/>
      <c r="AU31" s="917"/>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c r="C32" s="842"/>
      <c r="D32" s="842"/>
      <c r="E32" s="842"/>
      <c r="F32" s="842"/>
      <c r="G32" s="842"/>
      <c r="H32" s="842"/>
      <c r="I32" s="842"/>
      <c r="J32" s="842"/>
      <c r="K32" s="842"/>
      <c r="L32" s="842"/>
      <c r="M32" s="842"/>
      <c r="N32" s="842"/>
      <c r="O32" s="842"/>
      <c r="P32" s="843"/>
      <c r="Q32" s="844"/>
      <c r="R32" s="845"/>
      <c r="S32" s="845"/>
      <c r="T32" s="845"/>
      <c r="U32" s="845"/>
      <c r="V32" s="845"/>
      <c r="W32" s="845"/>
      <c r="X32" s="845"/>
      <c r="Y32" s="845"/>
      <c r="Z32" s="845"/>
      <c r="AA32" s="845"/>
      <c r="AB32" s="845"/>
      <c r="AC32" s="845"/>
      <c r="AD32" s="845"/>
      <c r="AE32" s="846"/>
      <c r="AF32" s="847"/>
      <c r="AG32" s="848"/>
      <c r="AH32" s="848"/>
      <c r="AI32" s="848"/>
      <c r="AJ32" s="849"/>
      <c r="AK32" s="916"/>
      <c r="AL32" s="917"/>
      <c r="AM32" s="917"/>
      <c r="AN32" s="917"/>
      <c r="AO32" s="917"/>
      <c r="AP32" s="917"/>
      <c r="AQ32" s="917"/>
      <c r="AR32" s="917"/>
      <c r="AS32" s="917"/>
      <c r="AT32" s="917"/>
      <c r="AU32" s="917"/>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c r="C33" s="842"/>
      <c r="D33" s="842"/>
      <c r="E33" s="842"/>
      <c r="F33" s="842"/>
      <c r="G33" s="842"/>
      <c r="H33" s="842"/>
      <c r="I33" s="842"/>
      <c r="J33" s="842"/>
      <c r="K33" s="842"/>
      <c r="L33" s="842"/>
      <c r="M33" s="842"/>
      <c r="N33" s="842"/>
      <c r="O33" s="842"/>
      <c r="P33" s="843"/>
      <c r="Q33" s="844"/>
      <c r="R33" s="845"/>
      <c r="S33" s="845"/>
      <c r="T33" s="845"/>
      <c r="U33" s="845"/>
      <c r="V33" s="845"/>
      <c r="W33" s="845"/>
      <c r="X33" s="845"/>
      <c r="Y33" s="845"/>
      <c r="Z33" s="845"/>
      <c r="AA33" s="845"/>
      <c r="AB33" s="845"/>
      <c r="AC33" s="845"/>
      <c r="AD33" s="845"/>
      <c r="AE33" s="846"/>
      <c r="AF33" s="847"/>
      <c r="AG33" s="848"/>
      <c r="AH33" s="848"/>
      <c r="AI33" s="848"/>
      <c r="AJ33" s="849"/>
      <c r="AK33" s="916"/>
      <c r="AL33" s="917"/>
      <c r="AM33" s="917"/>
      <c r="AN33" s="917"/>
      <c r="AO33" s="917"/>
      <c r="AP33" s="917"/>
      <c r="AQ33" s="917"/>
      <c r="AR33" s="917"/>
      <c r="AS33" s="917"/>
      <c r="AT33" s="917"/>
      <c r="AU33" s="917"/>
      <c r="AV33" s="917"/>
      <c r="AW33" s="917"/>
      <c r="AX33" s="917"/>
      <c r="AY33" s="917"/>
      <c r="AZ33" s="918"/>
      <c r="BA33" s="918"/>
      <c r="BB33" s="918"/>
      <c r="BC33" s="918"/>
      <c r="BD33" s="918"/>
      <c r="BE33" s="914"/>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c r="C34" s="842"/>
      <c r="D34" s="842"/>
      <c r="E34" s="842"/>
      <c r="F34" s="842"/>
      <c r="G34" s="842"/>
      <c r="H34" s="842"/>
      <c r="I34" s="842"/>
      <c r="J34" s="842"/>
      <c r="K34" s="842"/>
      <c r="L34" s="842"/>
      <c r="M34" s="842"/>
      <c r="N34" s="842"/>
      <c r="O34" s="842"/>
      <c r="P34" s="843"/>
      <c r="Q34" s="844"/>
      <c r="R34" s="845"/>
      <c r="S34" s="845"/>
      <c r="T34" s="845"/>
      <c r="U34" s="845"/>
      <c r="V34" s="845"/>
      <c r="W34" s="845"/>
      <c r="X34" s="845"/>
      <c r="Y34" s="845"/>
      <c r="Z34" s="845"/>
      <c r="AA34" s="845"/>
      <c r="AB34" s="845"/>
      <c r="AC34" s="845"/>
      <c r="AD34" s="845"/>
      <c r="AE34" s="846"/>
      <c r="AF34" s="847"/>
      <c r="AG34" s="848"/>
      <c r="AH34" s="848"/>
      <c r="AI34" s="848"/>
      <c r="AJ34" s="849"/>
      <c r="AK34" s="916"/>
      <c r="AL34" s="917"/>
      <c r="AM34" s="917"/>
      <c r="AN34" s="917"/>
      <c r="AO34" s="917"/>
      <c r="AP34" s="917"/>
      <c r="AQ34" s="917"/>
      <c r="AR34" s="917"/>
      <c r="AS34" s="917"/>
      <c r="AT34" s="917"/>
      <c r="AU34" s="917"/>
      <c r="AV34" s="917"/>
      <c r="AW34" s="917"/>
      <c r="AX34" s="917"/>
      <c r="AY34" s="917"/>
      <c r="AZ34" s="918"/>
      <c r="BA34" s="918"/>
      <c r="BB34" s="918"/>
      <c r="BC34" s="918"/>
      <c r="BD34" s="918"/>
      <c r="BE34" s="914"/>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402</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19</v>
      </c>
      <c r="AG63" s="928"/>
      <c r="AH63" s="928"/>
      <c r="AI63" s="928"/>
      <c r="AJ63" s="929"/>
      <c r="AK63" s="930"/>
      <c r="AL63" s="925"/>
      <c r="AM63" s="925"/>
      <c r="AN63" s="925"/>
      <c r="AO63" s="925"/>
      <c r="AP63" s="928"/>
      <c r="AQ63" s="928"/>
      <c r="AR63" s="928"/>
      <c r="AS63" s="928"/>
      <c r="AT63" s="928"/>
      <c r="AU63" s="928"/>
      <c r="AV63" s="928"/>
      <c r="AW63" s="928"/>
      <c r="AX63" s="928"/>
      <c r="AY63" s="928"/>
      <c r="AZ63" s="932"/>
      <c r="BA63" s="932"/>
      <c r="BB63" s="932"/>
      <c r="BC63" s="932"/>
      <c r="BD63" s="932"/>
      <c r="BE63" s="933"/>
      <c r="BF63" s="933"/>
      <c r="BG63" s="933"/>
      <c r="BH63" s="933"/>
      <c r="BI63" s="934"/>
      <c r="BJ63" s="935" t="s">
        <v>419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424</v>
      </c>
      <c r="AB66" s="804"/>
      <c r="AC66" s="804"/>
      <c r="AD66" s="804"/>
      <c r="AE66" s="805"/>
      <c r="AF66" s="938" t="s">
        <v>425</v>
      </c>
      <c r="AG66" s="899"/>
      <c r="AH66" s="899"/>
      <c r="AI66" s="899"/>
      <c r="AJ66" s="939"/>
      <c r="AK66" s="803" t="s">
        <v>426</v>
      </c>
      <c r="AL66" s="827"/>
      <c r="AM66" s="827"/>
      <c r="AN66" s="827"/>
      <c r="AO66" s="828"/>
      <c r="AP66" s="803" t="s">
        <v>427</v>
      </c>
      <c r="AQ66" s="804"/>
      <c r="AR66" s="804"/>
      <c r="AS66" s="804"/>
      <c r="AT66" s="805"/>
      <c r="AU66" s="803" t="s">
        <v>428</v>
      </c>
      <c r="AV66" s="804"/>
      <c r="AW66" s="804"/>
      <c r="AX66" s="804"/>
      <c r="AY66" s="805"/>
      <c r="AZ66" s="803" t="s">
        <v>388</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604</v>
      </c>
      <c r="C68" s="956"/>
      <c r="D68" s="956"/>
      <c r="E68" s="956"/>
      <c r="F68" s="956"/>
      <c r="G68" s="956"/>
      <c r="H68" s="956"/>
      <c r="I68" s="956"/>
      <c r="J68" s="956"/>
      <c r="K68" s="956"/>
      <c r="L68" s="956"/>
      <c r="M68" s="956"/>
      <c r="N68" s="956"/>
      <c r="O68" s="956"/>
      <c r="P68" s="957"/>
      <c r="Q68" s="958">
        <v>83</v>
      </c>
      <c r="R68" s="952"/>
      <c r="S68" s="952"/>
      <c r="T68" s="952"/>
      <c r="U68" s="952"/>
      <c r="V68" s="952">
        <v>81</v>
      </c>
      <c r="W68" s="952"/>
      <c r="X68" s="952"/>
      <c r="Y68" s="952"/>
      <c r="Z68" s="952"/>
      <c r="AA68" s="952">
        <v>2</v>
      </c>
      <c r="AB68" s="952"/>
      <c r="AC68" s="952"/>
      <c r="AD68" s="952"/>
      <c r="AE68" s="952"/>
      <c r="AF68" s="952">
        <v>2</v>
      </c>
      <c r="AG68" s="952"/>
      <c r="AH68" s="952"/>
      <c r="AI68" s="952"/>
      <c r="AJ68" s="952"/>
      <c r="AK68" s="952" t="s">
        <v>522</v>
      </c>
      <c r="AL68" s="952"/>
      <c r="AM68" s="952"/>
      <c r="AN68" s="952"/>
      <c r="AO68" s="952"/>
      <c r="AP68" s="952" t="s">
        <v>522</v>
      </c>
      <c r="AQ68" s="952"/>
      <c r="AR68" s="952"/>
      <c r="AS68" s="952"/>
      <c r="AT68" s="952"/>
      <c r="AU68" s="952" t="s">
        <v>621</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605</v>
      </c>
      <c r="C69" s="960"/>
      <c r="D69" s="960"/>
      <c r="E69" s="960"/>
      <c r="F69" s="960"/>
      <c r="G69" s="960"/>
      <c r="H69" s="960"/>
      <c r="I69" s="960"/>
      <c r="J69" s="960"/>
      <c r="K69" s="960"/>
      <c r="L69" s="960"/>
      <c r="M69" s="960"/>
      <c r="N69" s="960"/>
      <c r="O69" s="960"/>
      <c r="P69" s="961"/>
      <c r="Q69" s="962">
        <v>10665</v>
      </c>
      <c r="R69" s="917"/>
      <c r="S69" s="917"/>
      <c r="T69" s="917"/>
      <c r="U69" s="917"/>
      <c r="V69" s="917">
        <v>10638</v>
      </c>
      <c r="W69" s="917"/>
      <c r="X69" s="917"/>
      <c r="Y69" s="917"/>
      <c r="Z69" s="917"/>
      <c r="AA69" s="917">
        <v>27</v>
      </c>
      <c r="AB69" s="917"/>
      <c r="AC69" s="917"/>
      <c r="AD69" s="917"/>
      <c r="AE69" s="917"/>
      <c r="AF69" s="917">
        <v>27</v>
      </c>
      <c r="AG69" s="917"/>
      <c r="AH69" s="917"/>
      <c r="AI69" s="917"/>
      <c r="AJ69" s="917"/>
      <c r="AK69" s="917" t="s">
        <v>522</v>
      </c>
      <c r="AL69" s="917"/>
      <c r="AM69" s="917"/>
      <c r="AN69" s="917"/>
      <c r="AO69" s="917"/>
      <c r="AP69" s="917" t="s">
        <v>522</v>
      </c>
      <c r="AQ69" s="917"/>
      <c r="AR69" s="917"/>
      <c r="AS69" s="917"/>
      <c r="AT69" s="917"/>
      <c r="AU69" s="917" t="s">
        <v>621</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606</v>
      </c>
      <c r="C70" s="960"/>
      <c r="D70" s="960"/>
      <c r="E70" s="960"/>
      <c r="F70" s="960"/>
      <c r="G70" s="960"/>
      <c r="H70" s="960"/>
      <c r="I70" s="960"/>
      <c r="J70" s="960"/>
      <c r="K70" s="960"/>
      <c r="L70" s="960"/>
      <c r="M70" s="960"/>
      <c r="N70" s="960"/>
      <c r="O70" s="960"/>
      <c r="P70" s="961"/>
      <c r="Q70" s="962">
        <v>60</v>
      </c>
      <c r="R70" s="917"/>
      <c r="S70" s="917"/>
      <c r="T70" s="917"/>
      <c r="U70" s="917"/>
      <c r="V70" s="917">
        <v>60</v>
      </c>
      <c r="W70" s="917"/>
      <c r="X70" s="917"/>
      <c r="Y70" s="917"/>
      <c r="Z70" s="917"/>
      <c r="AA70" s="917" t="s">
        <v>522</v>
      </c>
      <c r="AB70" s="917"/>
      <c r="AC70" s="917"/>
      <c r="AD70" s="917"/>
      <c r="AE70" s="917"/>
      <c r="AF70" s="917" t="s">
        <v>522</v>
      </c>
      <c r="AG70" s="917"/>
      <c r="AH70" s="917"/>
      <c r="AI70" s="917"/>
      <c r="AJ70" s="917"/>
      <c r="AK70" s="917" t="s">
        <v>522</v>
      </c>
      <c r="AL70" s="917"/>
      <c r="AM70" s="917"/>
      <c r="AN70" s="917"/>
      <c r="AO70" s="917"/>
      <c r="AP70" s="917" t="s">
        <v>522</v>
      </c>
      <c r="AQ70" s="917"/>
      <c r="AR70" s="917"/>
      <c r="AS70" s="917"/>
      <c r="AT70" s="917"/>
      <c r="AU70" s="917" t="s">
        <v>621</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607</v>
      </c>
      <c r="C71" s="960"/>
      <c r="D71" s="960"/>
      <c r="E71" s="960"/>
      <c r="F71" s="960"/>
      <c r="G71" s="960"/>
      <c r="H71" s="960"/>
      <c r="I71" s="960"/>
      <c r="J71" s="960"/>
      <c r="K71" s="960"/>
      <c r="L71" s="960"/>
      <c r="M71" s="960"/>
      <c r="N71" s="960"/>
      <c r="O71" s="960"/>
      <c r="P71" s="961"/>
      <c r="Q71" s="962">
        <v>198</v>
      </c>
      <c r="R71" s="917"/>
      <c r="S71" s="917"/>
      <c r="T71" s="917"/>
      <c r="U71" s="917"/>
      <c r="V71" s="917">
        <v>188</v>
      </c>
      <c r="W71" s="917"/>
      <c r="X71" s="917"/>
      <c r="Y71" s="917"/>
      <c r="Z71" s="917"/>
      <c r="AA71" s="917">
        <v>10</v>
      </c>
      <c r="AB71" s="917"/>
      <c r="AC71" s="917"/>
      <c r="AD71" s="917"/>
      <c r="AE71" s="917"/>
      <c r="AF71" s="917">
        <v>10</v>
      </c>
      <c r="AG71" s="917"/>
      <c r="AH71" s="917"/>
      <c r="AI71" s="917"/>
      <c r="AJ71" s="917"/>
      <c r="AK71" s="917" t="s">
        <v>522</v>
      </c>
      <c r="AL71" s="917"/>
      <c r="AM71" s="917"/>
      <c r="AN71" s="917"/>
      <c r="AO71" s="917"/>
      <c r="AP71" s="917" t="s">
        <v>522</v>
      </c>
      <c r="AQ71" s="917"/>
      <c r="AR71" s="917"/>
      <c r="AS71" s="917"/>
      <c r="AT71" s="917"/>
      <c r="AU71" s="917" t="s">
        <v>621</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608</v>
      </c>
      <c r="C72" s="960"/>
      <c r="D72" s="960"/>
      <c r="E72" s="960"/>
      <c r="F72" s="960"/>
      <c r="G72" s="960"/>
      <c r="H72" s="960"/>
      <c r="I72" s="960"/>
      <c r="J72" s="960"/>
      <c r="K72" s="960"/>
      <c r="L72" s="960"/>
      <c r="M72" s="960"/>
      <c r="N72" s="960"/>
      <c r="O72" s="960"/>
      <c r="P72" s="961"/>
      <c r="Q72" s="962">
        <v>2512</v>
      </c>
      <c r="R72" s="917"/>
      <c r="S72" s="917"/>
      <c r="T72" s="917"/>
      <c r="U72" s="917"/>
      <c r="V72" s="917">
        <v>2491</v>
      </c>
      <c r="W72" s="917"/>
      <c r="X72" s="917"/>
      <c r="Y72" s="917"/>
      <c r="Z72" s="917"/>
      <c r="AA72" s="917">
        <v>21</v>
      </c>
      <c r="AB72" s="917"/>
      <c r="AC72" s="917"/>
      <c r="AD72" s="917"/>
      <c r="AE72" s="917"/>
      <c r="AF72" s="917">
        <v>18</v>
      </c>
      <c r="AG72" s="917"/>
      <c r="AH72" s="917"/>
      <c r="AI72" s="917"/>
      <c r="AJ72" s="917"/>
      <c r="AK72" s="917">
        <v>49</v>
      </c>
      <c r="AL72" s="917"/>
      <c r="AM72" s="917"/>
      <c r="AN72" s="917"/>
      <c r="AO72" s="917"/>
      <c r="AP72" s="917">
        <v>1831</v>
      </c>
      <c r="AQ72" s="917"/>
      <c r="AR72" s="917"/>
      <c r="AS72" s="917"/>
      <c r="AT72" s="917"/>
      <c r="AU72" s="917">
        <v>216</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609</v>
      </c>
      <c r="C73" s="960"/>
      <c r="D73" s="960"/>
      <c r="E73" s="960"/>
      <c r="F73" s="960"/>
      <c r="G73" s="960"/>
      <c r="H73" s="960"/>
      <c r="I73" s="960"/>
      <c r="J73" s="960"/>
      <c r="K73" s="960"/>
      <c r="L73" s="960"/>
      <c r="M73" s="960"/>
      <c r="N73" s="960"/>
      <c r="O73" s="960"/>
      <c r="P73" s="961"/>
      <c r="Q73" s="962">
        <v>709</v>
      </c>
      <c r="R73" s="917"/>
      <c r="S73" s="917"/>
      <c r="T73" s="917"/>
      <c r="U73" s="917"/>
      <c r="V73" s="917">
        <v>653</v>
      </c>
      <c r="W73" s="917"/>
      <c r="X73" s="917"/>
      <c r="Y73" s="917"/>
      <c r="Z73" s="917"/>
      <c r="AA73" s="917">
        <v>57</v>
      </c>
      <c r="AB73" s="917"/>
      <c r="AC73" s="917"/>
      <c r="AD73" s="917"/>
      <c r="AE73" s="917"/>
      <c r="AF73" s="917">
        <v>40</v>
      </c>
      <c r="AG73" s="917"/>
      <c r="AH73" s="917"/>
      <c r="AI73" s="917"/>
      <c r="AJ73" s="917"/>
      <c r="AK73" s="917">
        <v>250</v>
      </c>
      <c r="AL73" s="917"/>
      <c r="AM73" s="917"/>
      <c r="AN73" s="917"/>
      <c r="AO73" s="917"/>
      <c r="AP73" s="917" t="s">
        <v>522</v>
      </c>
      <c r="AQ73" s="917"/>
      <c r="AR73" s="917"/>
      <c r="AS73" s="917"/>
      <c r="AT73" s="917"/>
      <c r="AU73" s="917" t="s">
        <v>621</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610</v>
      </c>
      <c r="C74" s="960"/>
      <c r="D74" s="960"/>
      <c r="E74" s="960"/>
      <c r="F74" s="960"/>
      <c r="G74" s="960"/>
      <c r="H74" s="960"/>
      <c r="I74" s="960"/>
      <c r="J74" s="960"/>
      <c r="K74" s="960"/>
      <c r="L74" s="960"/>
      <c r="M74" s="960"/>
      <c r="N74" s="960"/>
      <c r="O74" s="960"/>
      <c r="P74" s="961"/>
      <c r="Q74" s="962">
        <v>150</v>
      </c>
      <c r="R74" s="917"/>
      <c r="S74" s="917"/>
      <c r="T74" s="917"/>
      <c r="U74" s="917"/>
      <c r="V74" s="917">
        <v>144</v>
      </c>
      <c r="W74" s="917"/>
      <c r="X74" s="917"/>
      <c r="Y74" s="917"/>
      <c r="Z74" s="917"/>
      <c r="AA74" s="917">
        <v>6</v>
      </c>
      <c r="AB74" s="917"/>
      <c r="AC74" s="917"/>
      <c r="AD74" s="917"/>
      <c r="AE74" s="917"/>
      <c r="AF74" s="917">
        <v>6</v>
      </c>
      <c r="AG74" s="917"/>
      <c r="AH74" s="917"/>
      <c r="AI74" s="917"/>
      <c r="AJ74" s="917"/>
      <c r="AK74" s="917" t="s">
        <v>522</v>
      </c>
      <c r="AL74" s="917"/>
      <c r="AM74" s="917"/>
      <c r="AN74" s="917"/>
      <c r="AO74" s="917"/>
      <c r="AP74" s="917" t="s">
        <v>522</v>
      </c>
      <c r="AQ74" s="917"/>
      <c r="AR74" s="917"/>
      <c r="AS74" s="917"/>
      <c r="AT74" s="917"/>
      <c r="AU74" s="917" t="s">
        <v>621</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t="s">
        <v>611</v>
      </c>
      <c r="C75" s="960"/>
      <c r="D75" s="960"/>
      <c r="E75" s="960"/>
      <c r="F75" s="960"/>
      <c r="G75" s="960"/>
      <c r="H75" s="960"/>
      <c r="I75" s="960"/>
      <c r="J75" s="960"/>
      <c r="K75" s="960"/>
      <c r="L75" s="960"/>
      <c r="M75" s="960"/>
      <c r="N75" s="960"/>
      <c r="O75" s="960"/>
      <c r="P75" s="961"/>
      <c r="Q75" s="965">
        <v>236</v>
      </c>
      <c r="R75" s="966"/>
      <c r="S75" s="966"/>
      <c r="T75" s="966"/>
      <c r="U75" s="916"/>
      <c r="V75" s="967">
        <v>228</v>
      </c>
      <c r="W75" s="966"/>
      <c r="X75" s="966"/>
      <c r="Y75" s="966"/>
      <c r="Z75" s="916"/>
      <c r="AA75" s="967">
        <v>8</v>
      </c>
      <c r="AB75" s="966"/>
      <c r="AC75" s="966"/>
      <c r="AD75" s="966"/>
      <c r="AE75" s="916"/>
      <c r="AF75" s="967">
        <v>8</v>
      </c>
      <c r="AG75" s="966"/>
      <c r="AH75" s="966"/>
      <c r="AI75" s="966"/>
      <c r="AJ75" s="916"/>
      <c r="AK75" s="967">
        <v>45</v>
      </c>
      <c r="AL75" s="966"/>
      <c r="AM75" s="966"/>
      <c r="AN75" s="966"/>
      <c r="AO75" s="916"/>
      <c r="AP75" s="967" t="s">
        <v>522</v>
      </c>
      <c r="AQ75" s="966"/>
      <c r="AR75" s="966"/>
      <c r="AS75" s="966"/>
      <c r="AT75" s="916"/>
      <c r="AU75" s="967" t="s">
        <v>621</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t="s">
        <v>612</v>
      </c>
      <c r="C76" s="960"/>
      <c r="D76" s="960"/>
      <c r="E76" s="960"/>
      <c r="F76" s="960"/>
      <c r="G76" s="960"/>
      <c r="H76" s="960"/>
      <c r="I76" s="960"/>
      <c r="J76" s="960"/>
      <c r="K76" s="960"/>
      <c r="L76" s="960"/>
      <c r="M76" s="960"/>
      <c r="N76" s="960"/>
      <c r="O76" s="960"/>
      <c r="P76" s="961"/>
      <c r="Q76" s="965">
        <v>65</v>
      </c>
      <c r="R76" s="966"/>
      <c r="S76" s="966"/>
      <c r="T76" s="966"/>
      <c r="U76" s="916"/>
      <c r="V76" s="967">
        <v>65</v>
      </c>
      <c r="W76" s="966"/>
      <c r="X76" s="966"/>
      <c r="Y76" s="966"/>
      <c r="Z76" s="916"/>
      <c r="AA76" s="967" t="s">
        <v>522</v>
      </c>
      <c r="AB76" s="966"/>
      <c r="AC76" s="966"/>
      <c r="AD76" s="966"/>
      <c r="AE76" s="916"/>
      <c r="AF76" s="967" t="s">
        <v>522</v>
      </c>
      <c r="AG76" s="966"/>
      <c r="AH76" s="966"/>
      <c r="AI76" s="966"/>
      <c r="AJ76" s="916"/>
      <c r="AK76" s="967" t="s">
        <v>522</v>
      </c>
      <c r="AL76" s="966"/>
      <c r="AM76" s="966"/>
      <c r="AN76" s="966"/>
      <c r="AO76" s="916"/>
      <c r="AP76" s="967" t="s">
        <v>522</v>
      </c>
      <c r="AQ76" s="966"/>
      <c r="AR76" s="966"/>
      <c r="AS76" s="966"/>
      <c r="AT76" s="916"/>
      <c r="AU76" s="967" t="s">
        <v>621</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t="s">
        <v>613</v>
      </c>
      <c r="C77" s="960"/>
      <c r="D77" s="960"/>
      <c r="E77" s="960"/>
      <c r="F77" s="960"/>
      <c r="G77" s="960"/>
      <c r="H77" s="960"/>
      <c r="I77" s="960"/>
      <c r="J77" s="960"/>
      <c r="K77" s="960"/>
      <c r="L77" s="960"/>
      <c r="M77" s="960"/>
      <c r="N77" s="960"/>
      <c r="O77" s="960"/>
      <c r="P77" s="961"/>
      <c r="Q77" s="965">
        <v>745</v>
      </c>
      <c r="R77" s="966"/>
      <c r="S77" s="966"/>
      <c r="T77" s="966"/>
      <c r="U77" s="916"/>
      <c r="V77" s="967">
        <v>721</v>
      </c>
      <c r="W77" s="966"/>
      <c r="X77" s="966"/>
      <c r="Y77" s="966"/>
      <c r="Z77" s="916"/>
      <c r="AA77" s="967">
        <v>25</v>
      </c>
      <c r="AB77" s="966"/>
      <c r="AC77" s="966"/>
      <c r="AD77" s="966"/>
      <c r="AE77" s="916"/>
      <c r="AF77" s="967">
        <v>25</v>
      </c>
      <c r="AG77" s="966"/>
      <c r="AH77" s="966"/>
      <c r="AI77" s="966"/>
      <c r="AJ77" s="916"/>
      <c r="AK77" s="967" t="s">
        <v>522</v>
      </c>
      <c r="AL77" s="966"/>
      <c r="AM77" s="966"/>
      <c r="AN77" s="966"/>
      <c r="AO77" s="916"/>
      <c r="AP77" s="967">
        <v>244</v>
      </c>
      <c r="AQ77" s="966"/>
      <c r="AR77" s="966"/>
      <c r="AS77" s="966"/>
      <c r="AT77" s="916"/>
      <c r="AU77" s="967">
        <v>69</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t="s">
        <v>614</v>
      </c>
      <c r="C78" s="960"/>
      <c r="D78" s="960"/>
      <c r="E78" s="960"/>
      <c r="F78" s="960"/>
      <c r="G78" s="960"/>
      <c r="H78" s="960"/>
      <c r="I78" s="960"/>
      <c r="J78" s="960"/>
      <c r="K78" s="960"/>
      <c r="L78" s="960"/>
      <c r="M78" s="960"/>
      <c r="N78" s="960"/>
      <c r="O78" s="960"/>
      <c r="P78" s="961"/>
      <c r="Q78" s="962">
        <v>1891</v>
      </c>
      <c r="R78" s="917"/>
      <c r="S78" s="917"/>
      <c r="T78" s="917"/>
      <c r="U78" s="917"/>
      <c r="V78" s="917">
        <v>1844</v>
      </c>
      <c r="W78" s="917"/>
      <c r="X78" s="917"/>
      <c r="Y78" s="917"/>
      <c r="Z78" s="917"/>
      <c r="AA78" s="917">
        <v>47</v>
      </c>
      <c r="AB78" s="917"/>
      <c r="AC78" s="917"/>
      <c r="AD78" s="917"/>
      <c r="AE78" s="917"/>
      <c r="AF78" s="917">
        <v>47</v>
      </c>
      <c r="AG78" s="917"/>
      <c r="AH78" s="917"/>
      <c r="AI78" s="917"/>
      <c r="AJ78" s="917"/>
      <c r="AK78" s="917" t="s">
        <v>522</v>
      </c>
      <c r="AL78" s="917"/>
      <c r="AM78" s="917"/>
      <c r="AN78" s="917"/>
      <c r="AO78" s="917"/>
      <c r="AP78" s="917" t="s">
        <v>522</v>
      </c>
      <c r="AQ78" s="917"/>
      <c r="AR78" s="917"/>
      <c r="AS78" s="917"/>
      <c r="AT78" s="917"/>
      <c r="AU78" s="917" t="s">
        <v>621</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t="s">
        <v>615</v>
      </c>
      <c r="C79" s="960"/>
      <c r="D79" s="960"/>
      <c r="E79" s="960"/>
      <c r="F79" s="960"/>
      <c r="G79" s="960"/>
      <c r="H79" s="960"/>
      <c r="I79" s="960"/>
      <c r="J79" s="960"/>
      <c r="K79" s="960"/>
      <c r="L79" s="960"/>
      <c r="M79" s="960"/>
      <c r="N79" s="960"/>
      <c r="O79" s="960"/>
      <c r="P79" s="961"/>
      <c r="Q79" s="962">
        <v>70477</v>
      </c>
      <c r="R79" s="917"/>
      <c r="S79" s="917"/>
      <c r="T79" s="917"/>
      <c r="U79" s="917"/>
      <c r="V79" s="917">
        <v>68238</v>
      </c>
      <c r="W79" s="917"/>
      <c r="X79" s="917"/>
      <c r="Y79" s="917"/>
      <c r="Z79" s="917"/>
      <c r="AA79" s="917">
        <v>2239</v>
      </c>
      <c r="AB79" s="917"/>
      <c r="AC79" s="917"/>
      <c r="AD79" s="917"/>
      <c r="AE79" s="917"/>
      <c r="AF79" s="917">
        <v>2239</v>
      </c>
      <c r="AG79" s="917"/>
      <c r="AH79" s="917"/>
      <c r="AI79" s="917"/>
      <c r="AJ79" s="917"/>
      <c r="AK79" s="917">
        <v>1112</v>
      </c>
      <c r="AL79" s="917"/>
      <c r="AM79" s="917"/>
      <c r="AN79" s="917"/>
      <c r="AO79" s="917"/>
      <c r="AP79" s="917" t="s">
        <v>522</v>
      </c>
      <c r="AQ79" s="917"/>
      <c r="AR79" s="917"/>
      <c r="AS79" s="917"/>
      <c r="AT79" s="917"/>
      <c r="AU79" s="917" t="s">
        <v>621</v>
      </c>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t="s">
        <v>616</v>
      </c>
      <c r="C80" s="960"/>
      <c r="D80" s="960"/>
      <c r="E80" s="960"/>
      <c r="F80" s="960"/>
      <c r="G80" s="960"/>
      <c r="H80" s="960"/>
      <c r="I80" s="960"/>
      <c r="J80" s="960"/>
      <c r="K80" s="960"/>
      <c r="L80" s="960"/>
      <c r="M80" s="960"/>
      <c r="N80" s="960"/>
      <c r="O80" s="960"/>
      <c r="P80" s="961"/>
      <c r="Q80" s="962">
        <v>168</v>
      </c>
      <c r="R80" s="917"/>
      <c r="S80" s="917"/>
      <c r="T80" s="917"/>
      <c r="U80" s="917"/>
      <c r="V80" s="917">
        <v>146</v>
      </c>
      <c r="W80" s="917"/>
      <c r="X80" s="917"/>
      <c r="Y80" s="917"/>
      <c r="Z80" s="917"/>
      <c r="AA80" s="917">
        <v>21</v>
      </c>
      <c r="AB80" s="917"/>
      <c r="AC80" s="917"/>
      <c r="AD80" s="917"/>
      <c r="AE80" s="917"/>
      <c r="AF80" s="917">
        <v>21</v>
      </c>
      <c r="AG80" s="917"/>
      <c r="AH80" s="917"/>
      <c r="AI80" s="917"/>
      <c r="AJ80" s="917"/>
      <c r="AK80" s="917" t="s">
        <v>522</v>
      </c>
      <c r="AL80" s="917"/>
      <c r="AM80" s="917"/>
      <c r="AN80" s="917"/>
      <c r="AO80" s="917"/>
      <c r="AP80" s="917" t="s">
        <v>522</v>
      </c>
      <c r="AQ80" s="917"/>
      <c r="AR80" s="917"/>
      <c r="AS80" s="917"/>
      <c r="AT80" s="917"/>
      <c r="AU80" s="917" t="s">
        <v>621</v>
      </c>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t="s">
        <v>617</v>
      </c>
      <c r="C81" s="960"/>
      <c r="D81" s="960"/>
      <c r="E81" s="960"/>
      <c r="F81" s="960"/>
      <c r="G81" s="960"/>
      <c r="H81" s="960"/>
      <c r="I81" s="960"/>
      <c r="J81" s="960"/>
      <c r="K81" s="960"/>
      <c r="L81" s="960"/>
      <c r="M81" s="960"/>
      <c r="N81" s="960"/>
      <c r="O81" s="960"/>
      <c r="P81" s="961"/>
      <c r="Q81" s="962">
        <v>772932</v>
      </c>
      <c r="R81" s="917"/>
      <c r="S81" s="917"/>
      <c r="T81" s="917"/>
      <c r="U81" s="917"/>
      <c r="V81" s="917">
        <v>740589</v>
      </c>
      <c r="W81" s="917"/>
      <c r="X81" s="917"/>
      <c r="Y81" s="917"/>
      <c r="Z81" s="917"/>
      <c r="AA81" s="917">
        <v>32343</v>
      </c>
      <c r="AB81" s="917"/>
      <c r="AC81" s="917"/>
      <c r="AD81" s="917"/>
      <c r="AE81" s="917"/>
      <c r="AF81" s="917">
        <v>32343</v>
      </c>
      <c r="AG81" s="917"/>
      <c r="AH81" s="917"/>
      <c r="AI81" s="917"/>
      <c r="AJ81" s="917"/>
      <c r="AK81" s="917">
        <v>691</v>
      </c>
      <c r="AL81" s="917"/>
      <c r="AM81" s="917"/>
      <c r="AN81" s="917"/>
      <c r="AO81" s="917"/>
      <c r="AP81" s="917" t="s">
        <v>522</v>
      </c>
      <c r="AQ81" s="917"/>
      <c r="AR81" s="917"/>
      <c r="AS81" s="917"/>
      <c r="AT81" s="917"/>
      <c r="AU81" s="917" t="s">
        <v>621</v>
      </c>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t="s">
        <v>618</v>
      </c>
      <c r="C82" s="960"/>
      <c r="D82" s="960"/>
      <c r="E82" s="960"/>
      <c r="F82" s="960"/>
      <c r="G82" s="960"/>
      <c r="H82" s="960"/>
      <c r="I82" s="960"/>
      <c r="J82" s="960"/>
      <c r="K82" s="960"/>
      <c r="L82" s="960"/>
      <c r="M82" s="960"/>
      <c r="N82" s="960"/>
      <c r="O82" s="960"/>
      <c r="P82" s="961"/>
      <c r="Q82" s="962">
        <v>2141</v>
      </c>
      <c r="R82" s="917"/>
      <c r="S82" s="917"/>
      <c r="T82" s="917"/>
      <c r="U82" s="917"/>
      <c r="V82" s="917">
        <v>2067</v>
      </c>
      <c r="W82" s="917"/>
      <c r="X82" s="917"/>
      <c r="Y82" s="917"/>
      <c r="Z82" s="917"/>
      <c r="AA82" s="917">
        <v>30</v>
      </c>
      <c r="AB82" s="917"/>
      <c r="AC82" s="917"/>
      <c r="AD82" s="917"/>
      <c r="AE82" s="917"/>
      <c r="AF82" s="917">
        <v>3572</v>
      </c>
      <c r="AG82" s="917"/>
      <c r="AH82" s="917"/>
      <c r="AI82" s="917"/>
      <c r="AJ82" s="917"/>
      <c r="AK82" s="917" t="s">
        <v>619</v>
      </c>
      <c r="AL82" s="917"/>
      <c r="AM82" s="917"/>
      <c r="AN82" s="917"/>
      <c r="AO82" s="917"/>
      <c r="AP82" s="917">
        <v>5809</v>
      </c>
      <c r="AQ82" s="917"/>
      <c r="AR82" s="917"/>
      <c r="AS82" s="917"/>
      <c r="AT82" s="917"/>
      <c r="AU82" s="917" t="s">
        <v>621</v>
      </c>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402</v>
      </c>
      <c r="B88" s="876" t="s">
        <v>429</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38359</v>
      </c>
      <c r="AG88" s="928"/>
      <c r="AH88" s="928"/>
      <c r="AI88" s="928"/>
      <c r="AJ88" s="928"/>
      <c r="AK88" s="925"/>
      <c r="AL88" s="925"/>
      <c r="AM88" s="925"/>
      <c r="AN88" s="925"/>
      <c r="AO88" s="925"/>
      <c r="AP88" s="928">
        <v>7885</v>
      </c>
      <c r="AQ88" s="928"/>
      <c r="AR88" s="928"/>
      <c r="AS88" s="928"/>
      <c r="AT88" s="928"/>
      <c r="AU88" s="928">
        <v>285</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402</v>
      </c>
      <c r="BR102" s="876" t="s">
        <v>430</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77</v>
      </c>
      <c r="CS102" s="936"/>
      <c r="CT102" s="936"/>
      <c r="CU102" s="936"/>
      <c r="CV102" s="979"/>
      <c r="CW102" s="978">
        <v>68</v>
      </c>
      <c r="CX102" s="936"/>
      <c r="CY102" s="936"/>
      <c r="CZ102" s="936"/>
      <c r="DA102" s="979"/>
      <c r="DB102" s="978">
        <v>101</v>
      </c>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431</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432</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435</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436</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437</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438</v>
      </c>
      <c r="AB109" s="981"/>
      <c r="AC109" s="981"/>
      <c r="AD109" s="981"/>
      <c r="AE109" s="982"/>
      <c r="AF109" s="980" t="s">
        <v>439</v>
      </c>
      <c r="AG109" s="981"/>
      <c r="AH109" s="981"/>
      <c r="AI109" s="981"/>
      <c r="AJ109" s="982"/>
      <c r="AK109" s="980" t="s">
        <v>316</v>
      </c>
      <c r="AL109" s="981"/>
      <c r="AM109" s="981"/>
      <c r="AN109" s="981"/>
      <c r="AO109" s="982"/>
      <c r="AP109" s="980" t="s">
        <v>440</v>
      </c>
      <c r="AQ109" s="981"/>
      <c r="AR109" s="981"/>
      <c r="AS109" s="981"/>
      <c r="AT109" s="983"/>
      <c r="AU109" s="1000" t="s">
        <v>437</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438</v>
      </c>
      <c r="BR109" s="981"/>
      <c r="BS109" s="981"/>
      <c r="BT109" s="981"/>
      <c r="BU109" s="982"/>
      <c r="BV109" s="980" t="s">
        <v>439</v>
      </c>
      <c r="BW109" s="981"/>
      <c r="BX109" s="981"/>
      <c r="BY109" s="981"/>
      <c r="BZ109" s="982"/>
      <c r="CA109" s="980" t="s">
        <v>316</v>
      </c>
      <c r="CB109" s="981"/>
      <c r="CC109" s="981"/>
      <c r="CD109" s="981"/>
      <c r="CE109" s="982"/>
      <c r="CF109" s="1001" t="s">
        <v>440</v>
      </c>
      <c r="CG109" s="1001"/>
      <c r="CH109" s="1001"/>
      <c r="CI109" s="1001"/>
      <c r="CJ109" s="1001"/>
      <c r="CK109" s="980" t="s">
        <v>441</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438</v>
      </c>
      <c r="DH109" s="981"/>
      <c r="DI109" s="981"/>
      <c r="DJ109" s="981"/>
      <c r="DK109" s="982"/>
      <c r="DL109" s="980" t="s">
        <v>439</v>
      </c>
      <c r="DM109" s="981"/>
      <c r="DN109" s="981"/>
      <c r="DO109" s="981"/>
      <c r="DP109" s="982"/>
      <c r="DQ109" s="980" t="s">
        <v>316</v>
      </c>
      <c r="DR109" s="981"/>
      <c r="DS109" s="981"/>
      <c r="DT109" s="981"/>
      <c r="DU109" s="982"/>
      <c r="DV109" s="980" t="s">
        <v>440</v>
      </c>
      <c r="DW109" s="981"/>
      <c r="DX109" s="981"/>
      <c r="DY109" s="981"/>
      <c r="DZ109" s="983"/>
    </row>
    <row r="110" spans="1:131" s="248" customFormat="1" ht="26.25" customHeight="1">
      <c r="A110" s="984" t="s">
        <v>442</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1358951</v>
      </c>
      <c r="AB110" s="988"/>
      <c r="AC110" s="988"/>
      <c r="AD110" s="988"/>
      <c r="AE110" s="989"/>
      <c r="AF110" s="990">
        <v>1460758</v>
      </c>
      <c r="AG110" s="988"/>
      <c r="AH110" s="988"/>
      <c r="AI110" s="988"/>
      <c r="AJ110" s="989"/>
      <c r="AK110" s="990">
        <v>1408030</v>
      </c>
      <c r="AL110" s="988"/>
      <c r="AM110" s="988"/>
      <c r="AN110" s="988"/>
      <c r="AO110" s="989"/>
      <c r="AP110" s="991">
        <v>34.6</v>
      </c>
      <c r="AQ110" s="992"/>
      <c r="AR110" s="992"/>
      <c r="AS110" s="992"/>
      <c r="AT110" s="993"/>
      <c r="AU110" s="994" t="s">
        <v>73</v>
      </c>
      <c r="AV110" s="995"/>
      <c r="AW110" s="995"/>
      <c r="AX110" s="995"/>
      <c r="AY110" s="995"/>
      <c r="AZ110" s="1036" t="s">
        <v>443</v>
      </c>
      <c r="BA110" s="985"/>
      <c r="BB110" s="985"/>
      <c r="BC110" s="985"/>
      <c r="BD110" s="985"/>
      <c r="BE110" s="985"/>
      <c r="BF110" s="985"/>
      <c r="BG110" s="985"/>
      <c r="BH110" s="985"/>
      <c r="BI110" s="985"/>
      <c r="BJ110" s="985"/>
      <c r="BK110" s="985"/>
      <c r="BL110" s="985"/>
      <c r="BM110" s="985"/>
      <c r="BN110" s="985"/>
      <c r="BO110" s="985"/>
      <c r="BP110" s="986"/>
      <c r="BQ110" s="1022">
        <v>13604505</v>
      </c>
      <c r="BR110" s="1023"/>
      <c r="BS110" s="1023"/>
      <c r="BT110" s="1023"/>
      <c r="BU110" s="1023"/>
      <c r="BV110" s="1023">
        <v>14472646</v>
      </c>
      <c r="BW110" s="1023"/>
      <c r="BX110" s="1023"/>
      <c r="BY110" s="1023"/>
      <c r="BZ110" s="1023"/>
      <c r="CA110" s="1023">
        <v>14124960</v>
      </c>
      <c r="CB110" s="1023"/>
      <c r="CC110" s="1023"/>
      <c r="CD110" s="1023"/>
      <c r="CE110" s="1023"/>
      <c r="CF110" s="1037">
        <v>346.7</v>
      </c>
      <c r="CG110" s="1038"/>
      <c r="CH110" s="1038"/>
      <c r="CI110" s="1038"/>
      <c r="CJ110" s="1038"/>
      <c r="CK110" s="1039" t="s">
        <v>444</v>
      </c>
      <c r="CL110" s="1040"/>
      <c r="CM110" s="1019" t="s">
        <v>445</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419</v>
      </c>
      <c r="DH110" s="1023"/>
      <c r="DI110" s="1023"/>
      <c r="DJ110" s="1023"/>
      <c r="DK110" s="1023"/>
      <c r="DL110" s="1023" t="s">
        <v>446</v>
      </c>
      <c r="DM110" s="1023"/>
      <c r="DN110" s="1023"/>
      <c r="DO110" s="1023"/>
      <c r="DP110" s="1023"/>
      <c r="DQ110" s="1023" t="s">
        <v>419</v>
      </c>
      <c r="DR110" s="1023"/>
      <c r="DS110" s="1023"/>
      <c r="DT110" s="1023"/>
      <c r="DU110" s="1023"/>
      <c r="DV110" s="1024" t="s">
        <v>419</v>
      </c>
      <c r="DW110" s="1024"/>
      <c r="DX110" s="1024"/>
      <c r="DY110" s="1024"/>
      <c r="DZ110" s="1025"/>
    </row>
    <row r="111" spans="1:131" s="248" customFormat="1" ht="26.25" customHeight="1">
      <c r="A111" s="1026" t="s">
        <v>447</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448</v>
      </c>
      <c r="AB111" s="1030"/>
      <c r="AC111" s="1030"/>
      <c r="AD111" s="1030"/>
      <c r="AE111" s="1031"/>
      <c r="AF111" s="1032" t="s">
        <v>448</v>
      </c>
      <c r="AG111" s="1030"/>
      <c r="AH111" s="1030"/>
      <c r="AI111" s="1030"/>
      <c r="AJ111" s="1031"/>
      <c r="AK111" s="1032" t="s">
        <v>446</v>
      </c>
      <c r="AL111" s="1030"/>
      <c r="AM111" s="1030"/>
      <c r="AN111" s="1030"/>
      <c r="AO111" s="1031"/>
      <c r="AP111" s="1033" t="s">
        <v>448</v>
      </c>
      <c r="AQ111" s="1034"/>
      <c r="AR111" s="1034"/>
      <c r="AS111" s="1034"/>
      <c r="AT111" s="1035"/>
      <c r="AU111" s="996"/>
      <c r="AV111" s="997"/>
      <c r="AW111" s="997"/>
      <c r="AX111" s="997"/>
      <c r="AY111" s="997"/>
      <c r="AZ111" s="1045" t="s">
        <v>449</v>
      </c>
      <c r="BA111" s="1046"/>
      <c r="BB111" s="1046"/>
      <c r="BC111" s="1046"/>
      <c r="BD111" s="1046"/>
      <c r="BE111" s="1046"/>
      <c r="BF111" s="1046"/>
      <c r="BG111" s="1046"/>
      <c r="BH111" s="1046"/>
      <c r="BI111" s="1046"/>
      <c r="BJ111" s="1046"/>
      <c r="BK111" s="1046"/>
      <c r="BL111" s="1046"/>
      <c r="BM111" s="1046"/>
      <c r="BN111" s="1046"/>
      <c r="BO111" s="1046"/>
      <c r="BP111" s="1047"/>
      <c r="BQ111" s="1015" t="s">
        <v>450</v>
      </c>
      <c r="BR111" s="1016"/>
      <c r="BS111" s="1016"/>
      <c r="BT111" s="1016"/>
      <c r="BU111" s="1016"/>
      <c r="BV111" s="1016" t="s">
        <v>446</v>
      </c>
      <c r="BW111" s="1016"/>
      <c r="BX111" s="1016"/>
      <c r="BY111" s="1016"/>
      <c r="BZ111" s="1016"/>
      <c r="CA111" s="1016" t="s">
        <v>448</v>
      </c>
      <c r="CB111" s="1016"/>
      <c r="CC111" s="1016"/>
      <c r="CD111" s="1016"/>
      <c r="CE111" s="1016"/>
      <c r="CF111" s="1010" t="s">
        <v>448</v>
      </c>
      <c r="CG111" s="1011"/>
      <c r="CH111" s="1011"/>
      <c r="CI111" s="1011"/>
      <c r="CJ111" s="1011"/>
      <c r="CK111" s="1041"/>
      <c r="CL111" s="1042"/>
      <c r="CM111" s="1012" t="s">
        <v>451</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446</v>
      </c>
      <c r="DH111" s="1016"/>
      <c r="DI111" s="1016"/>
      <c r="DJ111" s="1016"/>
      <c r="DK111" s="1016"/>
      <c r="DL111" s="1016" t="s">
        <v>448</v>
      </c>
      <c r="DM111" s="1016"/>
      <c r="DN111" s="1016"/>
      <c r="DO111" s="1016"/>
      <c r="DP111" s="1016"/>
      <c r="DQ111" s="1016" t="s">
        <v>448</v>
      </c>
      <c r="DR111" s="1016"/>
      <c r="DS111" s="1016"/>
      <c r="DT111" s="1016"/>
      <c r="DU111" s="1016"/>
      <c r="DV111" s="1017" t="s">
        <v>448</v>
      </c>
      <c r="DW111" s="1017"/>
      <c r="DX111" s="1017"/>
      <c r="DY111" s="1017"/>
      <c r="DZ111" s="1018"/>
    </row>
    <row r="112" spans="1:131" s="248" customFormat="1" ht="26.25" customHeight="1">
      <c r="A112" s="1048" t="s">
        <v>452</v>
      </c>
      <c r="B112" s="1049"/>
      <c r="C112" s="1046" t="s">
        <v>453</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450</v>
      </c>
      <c r="AB112" s="1055"/>
      <c r="AC112" s="1055"/>
      <c r="AD112" s="1055"/>
      <c r="AE112" s="1056"/>
      <c r="AF112" s="1057" t="s">
        <v>446</v>
      </c>
      <c r="AG112" s="1055"/>
      <c r="AH112" s="1055"/>
      <c r="AI112" s="1055"/>
      <c r="AJ112" s="1056"/>
      <c r="AK112" s="1057" t="s">
        <v>446</v>
      </c>
      <c r="AL112" s="1055"/>
      <c r="AM112" s="1055"/>
      <c r="AN112" s="1055"/>
      <c r="AO112" s="1056"/>
      <c r="AP112" s="1058" t="s">
        <v>446</v>
      </c>
      <c r="AQ112" s="1059"/>
      <c r="AR112" s="1059"/>
      <c r="AS112" s="1059"/>
      <c r="AT112" s="1060"/>
      <c r="AU112" s="996"/>
      <c r="AV112" s="997"/>
      <c r="AW112" s="997"/>
      <c r="AX112" s="997"/>
      <c r="AY112" s="997"/>
      <c r="AZ112" s="1045" t="s">
        <v>454</v>
      </c>
      <c r="BA112" s="1046"/>
      <c r="BB112" s="1046"/>
      <c r="BC112" s="1046"/>
      <c r="BD112" s="1046"/>
      <c r="BE112" s="1046"/>
      <c r="BF112" s="1046"/>
      <c r="BG112" s="1046"/>
      <c r="BH112" s="1046"/>
      <c r="BI112" s="1046"/>
      <c r="BJ112" s="1046"/>
      <c r="BK112" s="1046"/>
      <c r="BL112" s="1046"/>
      <c r="BM112" s="1046"/>
      <c r="BN112" s="1046"/>
      <c r="BO112" s="1046"/>
      <c r="BP112" s="1047"/>
      <c r="BQ112" s="1015">
        <v>57403</v>
      </c>
      <c r="BR112" s="1016"/>
      <c r="BS112" s="1016"/>
      <c r="BT112" s="1016"/>
      <c r="BU112" s="1016"/>
      <c r="BV112" s="1016" t="s">
        <v>448</v>
      </c>
      <c r="BW112" s="1016"/>
      <c r="BX112" s="1016"/>
      <c r="BY112" s="1016"/>
      <c r="BZ112" s="1016"/>
      <c r="CA112" s="1016" t="s">
        <v>446</v>
      </c>
      <c r="CB112" s="1016"/>
      <c r="CC112" s="1016"/>
      <c r="CD112" s="1016"/>
      <c r="CE112" s="1016"/>
      <c r="CF112" s="1010" t="s">
        <v>446</v>
      </c>
      <c r="CG112" s="1011"/>
      <c r="CH112" s="1011"/>
      <c r="CI112" s="1011"/>
      <c r="CJ112" s="1011"/>
      <c r="CK112" s="1041"/>
      <c r="CL112" s="1042"/>
      <c r="CM112" s="1012" t="s">
        <v>455</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446</v>
      </c>
      <c r="DH112" s="1016"/>
      <c r="DI112" s="1016"/>
      <c r="DJ112" s="1016"/>
      <c r="DK112" s="1016"/>
      <c r="DL112" s="1016" t="s">
        <v>446</v>
      </c>
      <c r="DM112" s="1016"/>
      <c r="DN112" s="1016"/>
      <c r="DO112" s="1016"/>
      <c r="DP112" s="1016"/>
      <c r="DQ112" s="1016" t="s">
        <v>446</v>
      </c>
      <c r="DR112" s="1016"/>
      <c r="DS112" s="1016"/>
      <c r="DT112" s="1016"/>
      <c r="DU112" s="1016"/>
      <c r="DV112" s="1017" t="s">
        <v>446</v>
      </c>
      <c r="DW112" s="1017"/>
      <c r="DX112" s="1017"/>
      <c r="DY112" s="1017"/>
      <c r="DZ112" s="1018"/>
    </row>
    <row r="113" spans="1:130" s="248" customFormat="1" ht="26.25" customHeight="1">
      <c r="A113" s="1050"/>
      <c r="B113" s="1051"/>
      <c r="C113" s="1046" t="s">
        <v>456</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26607</v>
      </c>
      <c r="AB113" s="1030"/>
      <c r="AC113" s="1030"/>
      <c r="AD113" s="1030"/>
      <c r="AE113" s="1031"/>
      <c r="AF113" s="1032" t="s">
        <v>446</v>
      </c>
      <c r="AG113" s="1030"/>
      <c r="AH113" s="1030"/>
      <c r="AI113" s="1030"/>
      <c r="AJ113" s="1031"/>
      <c r="AK113" s="1032" t="s">
        <v>446</v>
      </c>
      <c r="AL113" s="1030"/>
      <c r="AM113" s="1030"/>
      <c r="AN113" s="1030"/>
      <c r="AO113" s="1031"/>
      <c r="AP113" s="1033" t="s">
        <v>446</v>
      </c>
      <c r="AQ113" s="1034"/>
      <c r="AR113" s="1034"/>
      <c r="AS113" s="1034"/>
      <c r="AT113" s="1035"/>
      <c r="AU113" s="996"/>
      <c r="AV113" s="997"/>
      <c r="AW113" s="997"/>
      <c r="AX113" s="997"/>
      <c r="AY113" s="997"/>
      <c r="AZ113" s="1045" t="s">
        <v>457</v>
      </c>
      <c r="BA113" s="1046"/>
      <c r="BB113" s="1046"/>
      <c r="BC113" s="1046"/>
      <c r="BD113" s="1046"/>
      <c r="BE113" s="1046"/>
      <c r="BF113" s="1046"/>
      <c r="BG113" s="1046"/>
      <c r="BH113" s="1046"/>
      <c r="BI113" s="1046"/>
      <c r="BJ113" s="1046"/>
      <c r="BK113" s="1046"/>
      <c r="BL113" s="1046"/>
      <c r="BM113" s="1046"/>
      <c r="BN113" s="1046"/>
      <c r="BO113" s="1046"/>
      <c r="BP113" s="1047"/>
      <c r="BQ113" s="1015">
        <v>285513</v>
      </c>
      <c r="BR113" s="1016"/>
      <c r="BS113" s="1016"/>
      <c r="BT113" s="1016"/>
      <c r="BU113" s="1016"/>
      <c r="BV113" s="1016">
        <v>282328</v>
      </c>
      <c r="BW113" s="1016"/>
      <c r="BX113" s="1016"/>
      <c r="BY113" s="1016"/>
      <c r="BZ113" s="1016"/>
      <c r="CA113" s="1016">
        <v>284970</v>
      </c>
      <c r="CB113" s="1016"/>
      <c r="CC113" s="1016"/>
      <c r="CD113" s="1016"/>
      <c r="CE113" s="1016"/>
      <c r="CF113" s="1010">
        <v>7</v>
      </c>
      <c r="CG113" s="1011"/>
      <c r="CH113" s="1011"/>
      <c r="CI113" s="1011"/>
      <c r="CJ113" s="1011"/>
      <c r="CK113" s="1041"/>
      <c r="CL113" s="1042"/>
      <c r="CM113" s="1012" t="s">
        <v>458</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446</v>
      </c>
      <c r="DH113" s="1055"/>
      <c r="DI113" s="1055"/>
      <c r="DJ113" s="1055"/>
      <c r="DK113" s="1056"/>
      <c r="DL113" s="1057" t="s">
        <v>446</v>
      </c>
      <c r="DM113" s="1055"/>
      <c r="DN113" s="1055"/>
      <c r="DO113" s="1055"/>
      <c r="DP113" s="1056"/>
      <c r="DQ113" s="1057" t="s">
        <v>446</v>
      </c>
      <c r="DR113" s="1055"/>
      <c r="DS113" s="1055"/>
      <c r="DT113" s="1055"/>
      <c r="DU113" s="1056"/>
      <c r="DV113" s="1058" t="s">
        <v>446</v>
      </c>
      <c r="DW113" s="1059"/>
      <c r="DX113" s="1059"/>
      <c r="DY113" s="1059"/>
      <c r="DZ113" s="1060"/>
    </row>
    <row r="114" spans="1:130" s="248" customFormat="1" ht="26.25" customHeight="1">
      <c r="A114" s="1050"/>
      <c r="B114" s="1051"/>
      <c r="C114" s="1046" t="s">
        <v>459</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61884</v>
      </c>
      <c r="AB114" s="1055"/>
      <c r="AC114" s="1055"/>
      <c r="AD114" s="1055"/>
      <c r="AE114" s="1056"/>
      <c r="AF114" s="1057">
        <v>63154</v>
      </c>
      <c r="AG114" s="1055"/>
      <c r="AH114" s="1055"/>
      <c r="AI114" s="1055"/>
      <c r="AJ114" s="1056"/>
      <c r="AK114" s="1057">
        <v>66513</v>
      </c>
      <c r="AL114" s="1055"/>
      <c r="AM114" s="1055"/>
      <c r="AN114" s="1055"/>
      <c r="AO114" s="1056"/>
      <c r="AP114" s="1058">
        <v>1.6</v>
      </c>
      <c r="AQ114" s="1059"/>
      <c r="AR114" s="1059"/>
      <c r="AS114" s="1059"/>
      <c r="AT114" s="1060"/>
      <c r="AU114" s="996"/>
      <c r="AV114" s="997"/>
      <c r="AW114" s="997"/>
      <c r="AX114" s="997"/>
      <c r="AY114" s="997"/>
      <c r="AZ114" s="1045" t="s">
        <v>460</v>
      </c>
      <c r="BA114" s="1046"/>
      <c r="BB114" s="1046"/>
      <c r="BC114" s="1046"/>
      <c r="BD114" s="1046"/>
      <c r="BE114" s="1046"/>
      <c r="BF114" s="1046"/>
      <c r="BG114" s="1046"/>
      <c r="BH114" s="1046"/>
      <c r="BI114" s="1046"/>
      <c r="BJ114" s="1046"/>
      <c r="BK114" s="1046"/>
      <c r="BL114" s="1046"/>
      <c r="BM114" s="1046"/>
      <c r="BN114" s="1046"/>
      <c r="BO114" s="1046"/>
      <c r="BP114" s="1047"/>
      <c r="BQ114" s="1015">
        <v>2203789</v>
      </c>
      <c r="BR114" s="1016"/>
      <c r="BS114" s="1016"/>
      <c r="BT114" s="1016"/>
      <c r="BU114" s="1016"/>
      <c r="BV114" s="1016">
        <v>2328529</v>
      </c>
      <c r="BW114" s="1016"/>
      <c r="BX114" s="1016"/>
      <c r="BY114" s="1016"/>
      <c r="BZ114" s="1016"/>
      <c r="CA114" s="1016">
        <v>2355034</v>
      </c>
      <c r="CB114" s="1016"/>
      <c r="CC114" s="1016"/>
      <c r="CD114" s="1016"/>
      <c r="CE114" s="1016"/>
      <c r="CF114" s="1010">
        <v>57.8</v>
      </c>
      <c r="CG114" s="1011"/>
      <c r="CH114" s="1011"/>
      <c r="CI114" s="1011"/>
      <c r="CJ114" s="1011"/>
      <c r="CK114" s="1041"/>
      <c r="CL114" s="1042"/>
      <c r="CM114" s="1012" t="s">
        <v>461</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446</v>
      </c>
      <c r="DH114" s="1055"/>
      <c r="DI114" s="1055"/>
      <c r="DJ114" s="1055"/>
      <c r="DK114" s="1056"/>
      <c r="DL114" s="1057" t="s">
        <v>446</v>
      </c>
      <c r="DM114" s="1055"/>
      <c r="DN114" s="1055"/>
      <c r="DO114" s="1055"/>
      <c r="DP114" s="1056"/>
      <c r="DQ114" s="1057" t="s">
        <v>446</v>
      </c>
      <c r="DR114" s="1055"/>
      <c r="DS114" s="1055"/>
      <c r="DT114" s="1055"/>
      <c r="DU114" s="1056"/>
      <c r="DV114" s="1058" t="s">
        <v>448</v>
      </c>
      <c r="DW114" s="1059"/>
      <c r="DX114" s="1059"/>
      <c r="DY114" s="1059"/>
      <c r="DZ114" s="1060"/>
    </row>
    <row r="115" spans="1:130" s="248" customFormat="1" ht="26.25" customHeight="1">
      <c r="A115" s="1050"/>
      <c r="B115" s="1051"/>
      <c r="C115" s="1046" t="s">
        <v>462</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446</v>
      </c>
      <c r="AB115" s="1030"/>
      <c r="AC115" s="1030"/>
      <c r="AD115" s="1030"/>
      <c r="AE115" s="1031"/>
      <c r="AF115" s="1032" t="s">
        <v>446</v>
      </c>
      <c r="AG115" s="1030"/>
      <c r="AH115" s="1030"/>
      <c r="AI115" s="1030"/>
      <c r="AJ115" s="1031"/>
      <c r="AK115" s="1032" t="s">
        <v>448</v>
      </c>
      <c r="AL115" s="1030"/>
      <c r="AM115" s="1030"/>
      <c r="AN115" s="1030"/>
      <c r="AO115" s="1031"/>
      <c r="AP115" s="1033" t="s">
        <v>448</v>
      </c>
      <c r="AQ115" s="1034"/>
      <c r="AR115" s="1034"/>
      <c r="AS115" s="1034"/>
      <c r="AT115" s="1035"/>
      <c r="AU115" s="996"/>
      <c r="AV115" s="997"/>
      <c r="AW115" s="997"/>
      <c r="AX115" s="997"/>
      <c r="AY115" s="997"/>
      <c r="AZ115" s="1045" t="s">
        <v>463</v>
      </c>
      <c r="BA115" s="1046"/>
      <c r="BB115" s="1046"/>
      <c r="BC115" s="1046"/>
      <c r="BD115" s="1046"/>
      <c r="BE115" s="1046"/>
      <c r="BF115" s="1046"/>
      <c r="BG115" s="1046"/>
      <c r="BH115" s="1046"/>
      <c r="BI115" s="1046"/>
      <c r="BJ115" s="1046"/>
      <c r="BK115" s="1046"/>
      <c r="BL115" s="1046"/>
      <c r="BM115" s="1046"/>
      <c r="BN115" s="1046"/>
      <c r="BO115" s="1046"/>
      <c r="BP115" s="1047"/>
      <c r="BQ115" s="1015" t="s">
        <v>446</v>
      </c>
      <c r="BR115" s="1016"/>
      <c r="BS115" s="1016"/>
      <c r="BT115" s="1016"/>
      <c r="BU115" s="1016"/>
      <c r="BV115" s="1016" t="s">
        <v>448</v>
      </c>
      <c r="BW115" s="1016"/>
      <c r="BX115" s="1016"/>
      <c r="BY115" s="1016"/>
      <c r="BZ115" s="1016"/>
      <c r="CA115" s="1016" t="s">
        <v>446</v>
      </c>
      <c r="CB115" s="1016"/>
      <c r="CC115" s="1016"/>
      <c r="CD115" s="1016"/>
      <c r="CE115" s="1016"/>
      <c r="CF115" s="1010" t="s">
        <v>446</v>
      </c>
      <c r="CG115" s="1011"/>
      <c r="CH115" s="1011"/>
      <c r="CI115" s="1011"/>
      <c r="CJ115" s="1011"/>
      <c r="CK115" s="1041"/>
      <c r="CL115" s="1042"/>
      <c r="CM115" s="1045" t="s">
        <v>464</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446</v>
      </c>
      <c r="DH115" s="1055"/>
      <c r="DI115" s="1055"/>
      <c r="DJ115" s="1055"/>
      <c r="DK115" s="1056"/>
      <c r="DL115" s="1057" t="s">
        <v>446</v>
      </c>
      <c r="DM115" s="1055"/>
      <c r="DN115" s="1055"/>
      <c r="DO115" s="1055"/>
      <c r="DP115" s="1056"/>
      <c r="DQ115" s="1057" t="s">
        <v>446</v>
      </c>
      <c r="DR115" s="1055"/>
      <c r="DS115" s="1055"/>
      <c r="DT115" s="1055"/>
      <c r="DU115" s="1056"/>
      <c r="DV115" s="1058" t="s">
        <v>446</v>
      </c>
      <c r="DW115" s="1059"/>
      <c r="DX115" s="1059"/>
      <c r="DY115" s="1059"/>
      <c r="DZ115" s="1060"/>
    </row>
    <row r="116" spans="1:130" s="248" customFormat="1" ht="26.25" customHeight="1">
      <c r="A116" s="1052"/>
      <c r="B116" s="1053"/>
      <c r="C116" s="1061" t="s">
        <v>465</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981</v>
      </c>
      <c r="AB116" s="1055"/>
      <c r="AC116" s="1055"/>
      <c r="AD116" s="1055"/>
      <c r="AE116" s="1056"/>
      <c r="AF116" s="1057">
        <v>308</v>
      </c>
      <c r="AG116" s="1055"/>
      <c r="AH116" s="1055"/>
      <c r="AI116" s="1055"/>
      <c r="AJ116" s="1056"/>
      <c r="AK116" s="1057">
        <v>146</v>
      </c>
      <c r="AL116" s="1055"/>
      <c r="AM116" s="1055"/>
      <c r="AN116" s="1055"/>
      <c r="AO116" s="1056"/>
      <c r="AP116" s="1058">
        <v>0</v>
      </c>
      <c r="AQ116" s="1059"/>
      <c r="AR116" s="1059"/>
      <c r="AS116" s="1059"/>
      <c r="AT116" s="1060"/>
      <c r="AU116" s="996"/>
      <c r="AV116" s="997"/>
      <c r="AW116" s="997"/>
      <c r="AX116" s="997"/>
      <c r="AY116" s="997"/>
      <c r="AZ116" s="1063" t="s">
        <v>466</v>
      </c>
      <c r="BA116" s="1064"/>
      <c r="BB116" s="1064"/>
      <c r="BC116" s="1064"/>
      <c r="BD116" s="1064"/>
      <c r="BE116" s="1064"/>
      <c r="BF116" s="1064"/>
      <c r="BG116" s="1064"/>
      <c r="BH116" s="1064"/>
      <c r="BI116" s="1064"/>
      <c r="BJ116" s="1064"/>
      <c r="BK116" s="1064"/>
      <c r="BL116" s="1064"/>
      <c r="BM116" s="1064"/>
      <c r="BN116" s="1064"/>
      <c r="BO116" s="1064"/>
      <c r="BP116" s="1065"/>
      <c r="BQ116" s="1015" t="s">
        <v>446</v>
      </c>
      <c r="BR116" s="1016"/>
      <c r="BS116" s="1016"/>
      <c r="BT116" s="1016"/>
      <c r="BU116" s="1016"/>
      <c r="BV116" s="1016" t="s">
        <v>446</v>
      </c>
      <c r="BW116" s="1016"/>
      <c r="BX116" s="1016"/>
      <c r="BY116" s="1016"/>
      <c r="BZ116" s="1016"/>
      <c r="CA116" s="1016" t="s">
        <v>446</v>
      </c>
      <c r="CB116" s="1016"/>
      <c r="CC116" s="1016"/>
      <c r="CD116" s="1016"/>
      <c r="CE116" s="1016"/>
      <c r="CF116" s="1010" t="s">
        <v>446</v>
      </c>
      <c r="CG116" s="1011"/>
      <c r="CH116" s="1011"/>
      <c r="CI116" s="1011"/>
      <c r="CJ116" s="1011"/>
      <c r="CK116" s="1041"/>
      <c r="CL116" s="1042"/>
      <c r="CM116" s="1012" t="s">
        <v>467</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446</v>
      </c>
      <c r="DH116" s="1055"/>
      <c r="DI116" s="1055"/>
      <c r="DJ116" s="1055"/>
      <c r="DK116" s="1056"/>
      <c r="DL116" s="1057" t="s">
        <v>446</v>
      </c>
      <c r="DM116" s="1055"/>
      <c r="DN116" s="1055"/>
      <c r="DO116" s="1055"/>
      <c r="DP116" s="1056"/>
      <c r="DQ116" s="1057" t="s">
        <v>448</v>
      </c>
      <c r="DR116" s="1055"/>
      <c r="DS116" s="1055"/>
      <c r="DT116" s="1055"/>
      <c r="DU116" s="1056"/>
      <c r="DV116" s="1058" t="s">
        <v>446</v>
      </c>
      <c r="DW116" s="1059"/>
      <c r="DX116" s="1059"/>
      <c r="DY116" s="1059"/>
      <c r="DZ116" s="1060"/>
    </row>
    <row r="117" spans="1:130" s="248" customFormat="1" ht="26.25" customHeight="1">
      <c r="A117" s="1000" t="s">
        <v>193</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468</v>
      </c>
      <c r="Z117" s="982"/>
      <c r="AA117" s="1072">
        <v>1448423</v>
      </c>
      <c r="AB117" s="1073"/>
      <c r="AC117" s="1073"/>
      <c r="AD117" s="1073"/>
      <c r="AE117" s="1074"/>
      <c r="AF117" s="1075">
        <v>1524220</v>
      </c>
      <c r="AG117" s="1073"/>
      <c r="AH117" s="1073"/>
      <c r="AI117" s="1073"/>
      <c r="AJ117" s="1074"/>
      <c r="AK117" s="1075">
        <v>1474689</v>
      </c>
      <c r="AL117" s="1073"/>
      <c r="AM117" s="1073"/>
      <c r="AN117" s="1073"/>
      <c r="AO117" s="1074"/>
      <c r="AP117" s="1076"/>
      <c r="AQ117" s="1077"/>
      <c r="AR117" s="1077"/>
      <c r="AS117" s="1077"/>
      <c r="AT117" s="1078"/>
      <c r="AU117" s="996"/>
      <c r="AV117" s="997"/>
      <c r="AW117" s="997"/>
      <c r="AX117" s="997"/>
      <c r="AY117" s="997"/>
      <c r="AZ117" s="1063" t="s">
        <v>469</v>
      </c>
      <c r="BA117" s="1064"/>
      <c r="BB117" s="1064"/>
      <c r="BC117" s="1064"/>
      <c r="BD117" s="1064"/>
      <c r="BE117" s="1064"/>
      <c r="BF117" s="1064"/>
      <c r="BG117" s="1064"/>
      <c r="BH117" s="1064"/>
      <c r="BI117" s="1064"/>
      <c r="BJ117" s="1064"/>
      <c r="BK117" s="1064"/>
      <c r="BL117" s="1064"/>
      <c r="BM117" s="1064"/>
      <c r="BN117" s="1064"/>
      <c r="BO117" s="1064"/>
      <c r="BP117" s="1065"/>
      <c r="BQ117" s="1015" t="s">
        <v>242</v>
      </c>
      <c r="BR117" s="1016"/>
      <c r="BS117" s="1016"/>
      <c r="BT117" s="1016"/>
      <c r="BU117" s="1016"/>
      <c r="BV117" s="1016" t="s">
        <v>470</v>
      </c>
      <c r="BW117" s="1016"/>
      <c r="BX117" s="1016"/>
      <c r="BY117" s="1016"/>
      <c r="BZ117" s="1016"/>
      <c r="CA117" s="1016" t="s">
        <v>242</v>
      </c>
      <c r="CB117" s="1016"/>
      <c r="CC117" s="1016"/>
      <c r="CD117" s="1016"/>
      <c r="CE117" s="1016"/>
      <c r="CF117" s="1010" t="s">
        <v>242</v>
      </c>
      <c r="CG117" s="1011"/>
      <c r="CH117" s="1011"/>
      <c r="CI117" s="1011"/>
      <c r="CJ117" s="1011"/>
      <c r="CK117" s="1041"/>
      <c r="CL117" s="1042"/>
      <c r="CM117" s="1012" t="s">
        <v>471</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242</v>
      </c>
      <c r="DH117" s="1055"/>
      <c r="DI117" s="1055"/>
      <c r="DJ117" s="1055"/>
      <c r="DK117" s="1056"/>
      <c r="DL117" s="1057" t="s">
        <v>242</v>
      </c>
      <c r="DM117" s="1055"/>
      <c r="DN117" s="1055"/>
      <c r="DO117" s="1055"/>
      <c r="DP117" s="1056"/>
      <c r="DQ117" s="1057" t="s">
        <v>470</v>
      </c>
      <c r="DR117" s="1055"/>
      <c r="DS117" s="1055"/>
      <c r="DT117" s="1055"/>
      <c r="DU117" s="1056"/>
      <c r="DV117" s="1058" t="s">
        <v>242</v>
      </c>
      <c r="DW117" s="1059"/>
      <c r="DX117" s="1059"/>
      <c r="DY117" s="1059"/>
      <c r="DZ117" s="1060"/>
    </row>
    <row r="118" spans="1:130" s="248" customFormat="1" ht="26.25" customHeight="1">
      <c r="A118" s="1000" t="s">
        <v>441</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438</v>
      </c>
      <c r="AB118" s="981"/>
      <c r="AC118" s="981"/>
      <c r="AD118" s="981"/>
      <c r="AE118" s="982"/>
      <c r="AF118" s="980" t="s">
        <v>439</v>
      </c>
      <c r="AG118" s="981"/>
      <c r="AH118" s="981"/>
      <c r="AI118" s="981"/>
      <c r="AJ118" s="982"/>
      <c r="AK118" s="980" t="s">
        <v>316</v>
      </c>
      <c r="AL118" s="981"/>
      <c r="AM118" s="981"/>
      <c r="AN118" s="981"/>
      <c r="AO118" s="982"/>
      <c r="AP118" s="1067" t="s">
        <v>440</v>
      </c>
      <c r="AQ118" s="1068"/>
      <c r="AR118" s="1068"/>
      <c r="AS118" s="1068"/>
      <c r="AT118" s="1069"/>
      <c r="AU118" s="996"/>
      <c r="AV118" s="997"/>
      <c r="AW118" s="997"/>
      <c r="AX118" s="997"/>
      <c r="AY118" s="997"/>
      <c r="AZ118" s="1070" t="s">
        <v>472</v>
      </c>
      <c r="BA118" s="1061"/>
      <c r="BB118" s="1061"/>
      <c r="BC118" s="1061"/>
      <c r="BD118" s="1061"/>
      <c r="BE118" s="1061"/>
      <c r="BF118" s="1061"/>
      <c r="BG118" s="1061"/>
      <c r="BH118" s="1061"/>
      <c r="BI118" s="1061"/>
      <c r="BJ118" s="1061"/>
      <c r="BK118" s="1061"/>
      <c r="BL118" s="1061"/>
      <c r="BM118" s="1061"/>
      <c r="BN118" s="1061"/>
      <c r="BO118" s="1061"/>
      <c r="BP118" s="1062"/>
      <c r="BQ118" s="1093" t="s">
        <v>470</v>
      </c>
      <c r="BR118" s="1094"/>
      <c r="BS118" s="1094"/>
      <c r="BT118" s="1094"/>
      <c r="BU118" s="1094"/>
      <c r="BV118" s="1094" t="s">
        <v>470</v>
      </c>
      <c r="BW118" s="1094"/>
      <c r="BX118" s="1094"/>
      <c r="BY118" s="1094"/>
      <c r="BZ118" s="1094"/>
      <c r="CA118" s="1094" t="s">
        <v>470</v>
      </c>
      <c r="CB118" s="1094"/>
      <c r="CC118" s="1094"/>
      <c r="CD118" s="1094"/>
      <c r="CE118" s="1094"/>
      <c r="CF118" s="1010" t="s">
        <v>470</v>
      </c>
      <c r="CG118" s="1011"/>
      <c r="CH118" s="1011"/>
      <c r="CI118" s="1011"/>
      <c r="CJ118" s="1011"/>
      <c r="CK118" s="1041"/>
      <c r="CL118" s="1042"/>
      <c r="CM118" s="1012" t="s">
        <v>473</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470</v>
      </c>
      <c r="DH118" s="1055"/>
      <c r="DI118" s="1055"/>
      <c r="DJ118" s="1055"/>
      <c r="DK118" s="1056"/>
      <c r="DL118" s="1057" t="s">
        <v>470</v>
      </c>
      <c r="DM118" s="1055"/>
      <c r="DN118" s="1055"/>
      <c r="DO118" s="1055"/>
      <c r="DP118" s="1056"/>
      <c r="DQ118" s="1057" t="s">
        <v>470</v>
      </c>
      <c r="DR118" s="1055"/>
      <c r="DS118" s="1055"/>
      <c r="DT118" s="1055"/>
      <c r="DU118" s="1056"/>
      <c r="DV118" s="1058" t="s">
        <v>242</v>
      </c>
      <c r="DW118" s="1059"/>
      <c r="DX118" s="1059"/>
      <c r="DY118" s="1059"/>
      <c r="DZ118" s="1060"/>
    </row>
    <row r="119" spans="1:130" s="248" customFormat="1" ht="26.25" customHeight="1">
      <c r="A119" s="1154" t="s">
        <v>444</v>
      </c>
      <c r="B119" s="1040"/>
      <c r="C119" s="1019" t="s">
        <v>445</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470</v>
      </c>
      <c r="AB119" s="988"/>
      <c r="AC119" s="988"/>
      <c r="AD119" s="988"/>
      <c r="AE119" s="989"/>
      <c r="AF119" s="990" t="s">
        <v>470</v>
      </c>
      <c r="AG119" s="988"/>
      <c r="AH119" s="988"/>
      <c r="AI119" s="988"/>
      <c r="AJ119" s="989"/>
      <c r="AK119" s="990" t="s">
        <v>470</v>
      </c>
      <c r="AL119" s="988"/>
      <c r="AM119" s="988"/>
      <c r="AN119" s="988"/>
      <c r="AO119" s="989"/>
      <c r="AP119" s="991" t="s">
        <v>470</v>
      </c>
      <c r="AQ119" s="992"/>
      <c r="AR119" s="992"/>
      <c r="AS119" s="992"/>
      <c r="AT119" s="993"/>
      <c r="AU119" s="998"/>
      <c r="AV119" s="999"/>
      <c r="AW119" s="999"/>
      <c r="AX119" s="999"/>
      <c r="AY119" s="999"/>
      <c r="AZ119" s="279" t="s">
        <v>193</v>
      </c>
      <c r="BA119" s="279"/>
      <c r="BB119" s="279"/>
      <c r="BC119" s="279"/>
      <c r="BD119" s="279"/>
      <c r="BE119" s="279"/>
      <c r="BF119" s="279"/>
      <c r="BG119" s="279"/>
      <c r="BH119" s="279"/>
      <c r="BI119" s="279"/>
      <c r="BJ119" s="279"/>
      <c r="BK119" s="279"/>
      <c r="BL119" s="279"/>
      <c r="BM119" s="279"/>
      <c r="BN119" s="279"/>
      <c r="BO119" s="1071" t="s">
        <v>474</v>
      </c>
      <c r="BP119" s="1102"/>
      <c r="BQ119" s="1093">
        <v>16151210</v>
      </c>
      <c r="BR119" s="1094"/>
      <c r="BS119" s="1094"/>
      <c r="BT119" s="1094"/>
      <c r="BU119" s="1094"/>
      <c r="BV119" s="1094">
        <v>17083503</v>
      </c>
      <c r="BW119" s="1094"/>
      <c r="BX119" s="1094"/>
      <c r="BY119" s="1094"/>
      <c r="BZ119" s="1094"/>
      <c r="CA119" s="1094">
        <v>16764964</v>
      </c>
      <c r="CB119" s="1094"/>
      <c r="CC119" s="1094"/>
      <c r="CD119" s="1094"/>
      <c r="CE119" s="1094"/>
      <c r="CF119" s="1095"/>
      <c r="CG119" s="1096"/>
      <c r="CH119" s="1096"/>
      <c r="CI119" s="1096"/>
      <c r="CJ119" s="1097"/>
      <c r="CK119" s="1043"/>
      <c r="CL119" s="1044"/>
      <c r="CM119" s="1098" t="s">
        <v>475</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476</v>
      </c>
      <c r="DH119" s="1080"/>
      <c r="DI119" s="1080"/>
      <c r="DJ119" s="1080"/>
      <c r="DK119" s="1081"/>
      <c r="DL119" s="1079" t="s">
        <v>242</v>
      </c>
      <c r="DM119" s="1080"/>
      <c r="DN119" s="1080"/>
      <c r="DO119" s="1080"/>
      <c r="DP119" s="1081"/>
      <c r="DQ119" s="1079" t="s">
        <v>242</v>
      </c>
      <c r="DR119" s="1080"/>
      <c r="DS119" s="1080"/>
      <c r="DT119" s="1080"/>
      <c r="DU119" s="1081"/>
      <c r="DV119" s="1082" t="s">
        <v>242</v>
      </c>
      <c r="DW119" s="1083"/>
      <c r="DX119" s="1083"/>
      <c r="DY119" s="1083"/>
      <c r="DZ119" s="1084"/>
    </row>
    <row r="120" spans="1:130" s="248" customFormat="1" ht="26.25" customHeight="1">
      <c r="A120" s="1155"/>
      <c r="B120" s="1042"/>
      <c r="C120" s="1012" t="s">
        <v>451</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242</v>
      </c>
      <c r="AB120" s="1055"/>
      <c r="AC120" s="1055"/>
      <c r="AD120" s="1055"/>
      <c r="AE120" s="1056"/>
      <c r="AF120" s="1057" t="s">
        <v>242</v>
      </c>
      <c r="AG120" s="1055"/>
      <c r="AH120" s="1055"/>
      <c r="AI120" s="1055"/>
      <c r="AJ120" s="1056"/>
      <c r="AK120" s="1057" t="s">
        <v>242</v>
      </c>
      <c r="AL120" s="1055"/>
      <c r="AM120" s="1055"/>
      <c r="AN120" s="1055"/>
      <c r="AO120" s="1056"/>
      <c r="AP120" s="1058" t="s">
        <v>242</v>
      </c>
      <c r="AQ120" s="1059"/>
      <c r="AR120" s="1059"/>
      <c r="AS120" s="1059"/>
      <c r="AT120" s="1060"/>
      <c r="AU120" s="1085" t="s">
        <v>477</v>
      </c>
      <c r="AV120" s="1086"/>
      <c r="AW120" s="1086"/>
      <c r="AX120" s="1086"/>
      <c r="AY120" s="1087"/>
      <c r="AZ120" s="1036" t="s">
        <v>478</v>
      </c>
      <c r="BA120" s="985"/>
      <c r="BB120" s="985"/>
      <c r="BC120" s="985"/>
      <c r="BD120" s="985"/>
      <c r="BE120" s="985"/>
      <c r="BF120" s="985"/>
      <c r="BG120" s="985"/>
      <c r="BH120" s="985"/>
      <c r="BI120" s="985"/>
      <c r="BJ120" s="985"/>
      <c r="BK120" s="985"/>
      <c r="BL120" s="985"/>
      <c r="BM120" s="985"/>
      <c r="BN120" s="985"/>
      <c r="BO120" s="985"/>
      <c r="BP120" s="986"/>
      <c r="BQ120" s="1022">
        <v>2858311</v>
      </c>
      <c r="BR120" s="1023"/>
      <c r="BS120" s="1023"/>
      <c r="BT120" s="1023"/>
      <c r="BU120" s="1023"/>
      <c r="BV120" s="1023">
        <v>2763320</v>
      </c>
      <c r="BW120" s="1023"/>
      <c r="BX120" s="1023"/>
      <c r="BY120" s="1023"/>
      <c r="BZ120" s="1023"/>
      <c r="CA120" s="1023">
        <v>3102621</v>
      </c>
      <c r="CB120" s="1023"/>
      <c r="CC120" s="1023"/>
      <c r="CD120" s="1023"/>
      <c r="CE120" s="1023"/>
      <c r="CF120" s="1037">
        <v>76.099999999999994</v>
      </c>
      <c r="CG120" s="1038"/>
      <c r="CH120" s="1038"/>
      <c r="CI120" s="1038"/>
      <c r="CJ120" s="1038"/>
      <c r="CK120" s="1103" t="s">
        <v>479</v>
      </c>
      <c r="CL120" s="1104"/>
      <c r="CM120" s="1104"/>
      <c r="CN120" s="1104"/>
      <c r="CO120" s="1105"/>
      <c r="CP120" s="1111"/>
      <c r="CQ120" s="1112"/>
      <c r="CR120" s="1112"/>
      <c r="CS120" s="1112"/>
      <c r="CT120" s="1112"/>
      <c r="CU120" s="1112"/>
      <c r="CV120" s="1112"/>
      <c r="CW120" s="1112"/>
      <c r="CX120" s="1112"/>
      <c r="CY120" s="1112"/>
      <c r="CZ120" s="1112"/>
      <c r="DA120" s="1112"/>
      <c r="DB120" s="1112"/>
      <c r="DC120" s="1112"/>
      <c r="DD120" s="1112"/>
      <c r="DE120" s="1112"/>
      <c r="DF120" s="1113"/>
      <c r="DG120" s="1022"/>
      <c r="DH120" s="1023"/>
      <c r="DI120" s="1023"/>
      <c r="DJ120" s="1023"/>
      <c r="DK120" s="1023"/>
      <c r="DL120" s="1023"/>
      <c r="DM120" s="1023"/>
      <c r="DN120" s="1023"/>
      <c r="DO120" s="1023"/>
      <c r="DP120" s="1023"/>
      <c r="DQ120" s="1023"/>
      <c r="DR120" s="1023"/>
      <c r="DS120" s="1023"/>
      <c r="DT120" s="1023"/>
      <c r="DU120" s="1023"/>
      <c r="DV120" s="1024"/>
      <c r="DW120" s="1024"/>
      <c r="DX120" s="1024"/>
      <c r="DY120" s="1024"/>
      <c r="DZ120" s="1025"/>
    </row>
    <row r="121" spans="1:130" s="248" customFormat="1" ht="26.25" customHeight="1">
      <c r="A121" s="1155"/>
      <c r="B121" s="1042"/>
      <c r="C121" s="1063" t="s">
        <v>480</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242</v>
      </c>
      <c r="AB121" s="1055"/>
      <c r="AC121" s="1055"/>
      <c r="AD121" s="1055"/>
      <c r="AE121" s="1056"/>
      <c r="AF121" s="1057" t="s">
        <v>242</v>
      </c>
      <c r="AG121" s="1055"/>
      <c r="AH121" s="1055"/>
      <c r="AI121" s="1055"/>
      <c r="AJ121" s="1056"/>
      <c r="AK121" s="1057" t="s">
        <v>242</v>
      </c>
      <c r="AL121" s="1055"/>
      <c r="AM121" s="1055"/>
      <c r="AN121" s="1055"/>
      <c r="AO121" s="1056"/>
      <c r="AP121" s="1058" t="s">
        <v>476</v>
      </c>
      <c r="AQ121" s="1059"/>
      <c r="AR121" s="1059"/>
      <c r="AS121" s="1059"/>
      <c r="AT121" s="1060"/>
      <c r="AU121" s="1088"/>
      <c r="AV121" s="1089"/>
      <c r="AW121" s="1089"/>
      <c r="AX121" s="1089"/>
      <c r="AY121" s="1090"/>
      <c r="AZ121" s="1045" t="s">
        <v>481</v>
      </c>
      <c r="BA121" s="1046"/>
      <c r="BB121" s="1046"/>
      <c r="BC121" s="1046"/>
      <c r="BD121" s="1046"/>
      <c r="BE121" s="1046"/>
      <c r="BF121" s="1046"/>
      <c r="BG121" s="1046"/>
      <c r="BH121" s="1046"/>
      <c r="BI121" s="1046"/>
      <c r="BJ121" s="1046"/>
      <c r="BK121" s="1046"/>
      <c r="BL121" s="1046"/>
      <c r="BM121" s="1046"/>
      <c r="BN121" s="1046"/>
      <c r="BO121" s="1046"/>
      <c r="BP121" s="1047"/>
      <c r="BQ121" s="1015">
        <v>1567892</v>
      </c>
      <c r="BR121" s="1016"/>
      <c r="BS121" s="1016"/>
      <c r="BT121" s="1016"/>
      <c r="BU121" s="1016"/>
      <c r="BV121" s="1016">
        <v>1497529</v>
      </c>
      <c r="BW121" s="1016"/>
      <c r="BX121" s="1016"/>
      <c r="BY121" s="1016"/>
      <c r="BZ121" s="1016"/>
      <c r="CA121" s="1016">
        <v>1377783</v>
      </c>
      <c r="CB121" s="1016"/>
      <c r="CC121" s="1016"/>
      <c r="CD121" s="1016"/>
      <c r="CE121" s="1016"/>
      <c r="CF121" s="1010">
        <v>33.799999999999997</v>
      </c>
      <c r="CG121" s="1011"/>
      <c r="CH121" s="1011"/>
      <c r="CI121" s="1011"/>
      <c r="CJ121" s="1011"/>
      <c r="CK121" s="1106"/>
      <c r="CL121" s="1107"/>
      <c r="CM121" s="1107"/>
      <c r="CN121" s="1107"/>
      <c r="CO121" s="1108"/>
      <c r="CP121" s="1116"/>
      <c r="CQ121" s="1117"/>
      <c r="CR121" s="1117"/>
      <c r="CS121" s="1117"/>
      <c r="CT121" s="1117"/>
      <c r="CU121" s="1117"/>
      <c r="CV121" s="1117"/>
      <c r="CW121" s="1117"/>
      <c r="CX121" s="1117"/>
      <c r="CY121" s="1117"/>
      <c r="CZ121" s="1117"/>
      <c r="DA121" s="1117"/>
      <c r="DB121" s="1117"/>
      <c r="DC121" s="1117"/>
      <c r="DD121" s="1117"/>
      <c r="DE121" s="1117"/>
      <c r="DF121" s="1118"/>
      <c r="DG121" s="1015"/>
      <c r="DH121" s="1016"/>
      <c r="DI121" s="1016"/>
      <c r="DJ121" s="1016"/>
      <c r="DK121" s="1016"/>
      <c r="DL121" s="1016"/>
      <c r="DM121" s="1016"/>
      <c r="DN121" s="1016"/>
      <c r="DO121" s="1016"/>
      <c r="DP121" s="1016"/>
      <c r="DQ121" s="1016"/>
      <c r="DR121" s="1016"/>
      <c r="DS121" s="1016"/>
      <c r="DT121" s="1016"/>
      <c r="DU121" s="1016"/>
      <c r="DV121" s="1017"/>
      <c r="DW121" s="1017"/>
      <c r="DX121" s="1017"/>
      <c r="DY121" s="1017"/>
      <c r="DZ121" s="1018"/>
    </row>
    <row r="122" spans="1:130" s="248" customFormat="1" ht="26.25" customHeight="1">
      <c r="A122" s="1155"/>
      <c r="B122" s="1042"/>
      <c r="C122" s="1012" t="s">
        <v>461</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242</v>
      </c>
      <c r="AB122" s="1055"/>
      <c r="AC122" s="1055"/>
      <c r="AD122" s="1055"/>
      <c r="AE122" s="1056"/>
      <c r="AF122" s="1057" t="s">
        <v>476</v>
      </c>
      <c r="AG122" s="1055"/>
      <c r="AH122" s="1055"/>
      <c r="AI122" s="1055"/>
      <c r="AJ122" s="1056"/>
      <c r="AK122" s="1057" t="s">
        <v>476</v>
      </c>
      <c r="AL122" s="1055"/>
      <c r="AM122" s="1055"/>
      <c r="AN122" s="1055"/>
      <c r="AO122" s="1056"/>
      <c r="AP122" s="1058" t="s">
        <v>242</v>
      </c>
      <c r="AQ122" s="1059"/>
      <c r="AR122" s="1059"/>
      <c r="AS122" s="1059"/>
      <c r="AT122" s="1060"/>
      <c r="AU122" s="1088"/>
      <c r="AV122" s="1089"/>
      <c r="AW122" s="1089"/>
      <c r="AX122" s="1089"/>
      <c r="AY122" s="1090"/>
      <c r="AZ122" s="1070" t="s">
        <v>482</v>
      </c>
      <c r="BA122" s="1061"/>
      <c r="BB122" s="1061"/>
      <c r="BC122" s="1061"/>
      <c r="BD122" s="1061"/>
      <c r="BE122" s="1061"/>
      <c r="BF122" s="1061"/>
      <c r="BG122" s="1061"/>
      <c r="BH122" s="1061"/>
      <c r="BI122" s="1061"/>
      <c r="BJ122" s="1061"/>
      <c r="BK122" s="1061"/>
      <c r="BL122" s="1061"/>
      <c r="BM122" s="1061"/>
      <c r="BN122" s="1061"/>
      <c r="BO122" s="1061"/>
      <c r="BP122" s="1062"/>
      <c r="BQ122" s="1093">
        <v>9168963</v>
      </c>
      <c r="BR122" s="1094"/>
      <c r="BS122" s="1094"/>
      <c r="BT122" s="1094"/>
      <c r="BU122" s="1094"/>
      <c r="BV122" s="1094">
        <v>9913552</v>
      </c>
      <c r="BW122" s="1094"/>
      <c r="BX122" s="1094"/>
      <c r="BY122" s="1094"/>
      <c r="BZ122" s="1094"/>
      <c r="CA122" s="1094">
        <v>9749257</v>
      </c>
      <c r="CB122" s="1094"/>
      <c r="CC122" s="1094"/>
      <c r="CD122" s="1094"/>
      <c r="CE122" s="1094"/>
      <c r="CF122" s="1114">
        <v>239.3</v>
      </c>
      <c r="CG122" s="1115"/>
      <c r="CH122" s="1115"/>
      <c r="CI122" s="1115"/>
      <c r="CJ122" s="1115"/>
      <c r="CK122" s="1106"/>
      <c r="CL122" s="1107"/>
      <c r="CM122" s="1107"/>
      <c r="CN122" s="1107"/>
      <c r="CO122" s="1108"/>
      <c r="CP122" s="1116"/>
      <c r="CQ122" s="1117"/>
      <c r="CR122" s="1117"/>
      <c r="CS122" s="1117"/>
      <c r="CT122" s="1117"/>
      <c r="CU122" s="1117"/>
      <c r="CV122" s="1117"/>
      <c r="CW122" s="1117"/>
      <c r="CX122" s="1117"/>
      <c r="CY122" s="1117"/>
      <c r="CZ122" s="1117"/>
      <c r="DA122" s="1117"/>
      <c r="DB122" s="1117"/>
      <c r="DC122" s="1117"/>
      <c r="DD122" s="1117"/>
      <c r="DE122" s="1117"/>
      <c r="DF122" s="1118"/>
      <c r="DG122" s="1015"/>
      <c r="DH122" s="1016"/>
      <c r="DI122" s="1016"/>
      <c r="DJ122" s="1016"/>
      <c r="DK122" s="1016"/>
      <c r="DL122" s="1016"/>
      <c r="DM122" s="1016"/>
      <c r="DN122" s="1016"/>
      <c r="DO122" s="1016"/>
      <c r="DP122" s="1016"/>
      <c r="DQ122" s="1016"/>
      <c r="DR122" s="1016"/>
      <c r="DS122" s="1016"/>
      <c r="DT122" s="1016"/>
      <c r="DU122" s="1016"/>
      <c r="DV122" s="1017"/>
      <c r="DW122" s="1017"/>
      <c r="DX122" s="1017"/>
      <c r="DY122" s="1017"/>
      <c r="DZ122" s="1018"/>
    </row>
    <row r="123" spans="1:130" s="248" customFormat="1" ht="26.25" customHeight="1">
      <c r="A123" s="1155"/>
      <c r="B123" s="1042"/>
      <c r="C123" s="1012" t="s">
        <v>467</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242</v>
      </c>
      <c r="AB123" s="1055"/>
      <c r="AC123" s="1055"/>
      <c r="AD123" s="1055"/>
      <c r="AE123" s="1056"/>
      <c r="AF123" s="1057" t="s">
        <v>242</v>
      </c>
      <c r="AG123" s="1055"/>
      <c r="AH123" s="1055"/>
      <c r="AI123" s="1055"/>
      <c r="AJ123" s="1056"/>
      <c r="AK123" s="1057" t="s">
        <v>242</v>
      </c>
      <c r="AL123" s="1055"/>
      <c r="AM123" s="1055"/>
      <c r="AN123" s="1055"/>
      <c r="AO123" s="1056"/>
      <c r="AP123" s="1058" t="s">
        <v>242</v>
      </c>
      <c r="AQ123" s="1059"/>
      <c r="AR123" s="1059"/>
      <c r="AS123" s="1059"/>
      <c r="AT123" s="1060"/>
      <c r="AU123" s="1091"/>
      <c r="AV123" s="1092"/>
      <c r="AW123" s="1092"/>
      <c r="AX123" s="1092"/>
      <c r="AY123" s="1092"/>
      <c r="AZ123" s="279" t="s">
        <v>193</v>
      </c>
      <c r="BA123" s="279"/>
      <c r="BB123" s="279"/>
      <c r="BC123" s="279"/>
      <c r="BD123" s="279"/>
      <c r="BE123" s="279"/>
      <c r="BF123" s="279"/>
      <c r="BG123" s="279"/>
      <c r="BH123" s="279"/>
      <c r="BI123" s="279"/>
      <c r="BJ123" s="279"/>
      <c r="BK123" s="279"/>
      <c r="BL123" s="279"/>
      <c r="BM123" s="279"/>
      <c r="BN123" s="279"/>
      <c r="BO123" s="1071" t="s">
        <v>483</v>
      </c>
      <c r="BP123" s="1102"/>
      <c r="BQ123" s="1161">
        <v>13595166</v>
      </c>
      <c r="BR123" s="1162"/>
      <c r="BS123" s="1162"/>
      <c r="BT123" s="1162"/>
      <c r="BU123" s="1162"/>
      <c r="BV123" s="1162">
        <v>14174401</v>
      </c>
      <c r="BW123" s="1162"/>
      <c r="BX123" s="1162"/>
      <c r="BY123" s="1162"/>
      <c r="BZ123" s="1162"/>
      <c r="CA123" s="1162">
        <v>14229661</v>
      </c>
      <c r="CB123" s="1162"/>
      <c r="CC123" s="1162"/>
      <c r="CD123" s="1162"/>
      <c r="CE123" s="1162"/>
      <c r="CF123" s="1095"/>
      <c r="CG123" s="1096"/>
      <c r="CH123" s="1096"/>
      <c r="CI123" s="1096"/>
      <c r="CJ123" s="1097"/>
      <c r="CK123" s="1106"/>
      <c r="CL123" s="1107"/>
      <c r="CM123" s="1107"/>
      <c r="CN123" s="1107"/>
      <c r="CO123" s="1108"/>
      <c r="CP123" s="1116"/>
      <c r="CQ123" s="1117"/>
      <c r="CR123" s="1117"/>
      <c r="CS123" s="1117"/>
      <c r="CT123" s="1117"/>
      <c r="CU123" s="1117"/>
      <c r="CV123" s="1117"/>
      <c r="CW123" s="1117"/>
      <c r="CX123" s="1117"/>
      <c r="CY123" s="1117"/>
      <c r="CZ123" s="1117"/>
      <c r="DA123" s="1117"/>
      <c r="DB123" s="1117"/>
      <c r="DC123" s="1117"/>
      <c r="DD123" s="1117"/>
      <c r="DE123" s="1117"/>
      <c r="DF123" s="1118"/>
      <c r="DG123" s="1054"/>
      <c r="DH123" s="1055"/>
      <c r="DI123" s="1055"/>
      <c r="DJ123" s="1055"/>
      <c r="DK123" s="1056"/>
      <c r="DL123" s="1057"/>
      <c r="DM123" s="1055"/>
      <c r="DN123" s="1055"/>
      <c r="DO123" s="1055"/>
      <c r="DP123" s="1056"/>
      <c r="DQ123" s="1057"/>
      <c r="DR123" s="1055"/>
      <c r="DS123" s="1055"/>
      <c r="DT123" s="1055"/>
      <c r="DU123" s="1056"/>
      <c r="DV123" s="1058"/>
      <c r="DW123" s="1059"/>
      <c r="DX123" s="1059"/>
      <c r="DY123" s="1059"/>
      <c r="DZ123" s="1060"/>
    </row>
    <row r="124" spans="1:130" s="248" customFormat="1" ht="26.25" customHeight="1" thickBot="1">
      <c r="A124" s="1155"/>
      <c r="B124" s="1042"/>
      <c r="C124" s="1012" t="s">
        <v>471</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242</v>
      </c>
      <c r="AB124" s="1055"/>
      <c r="AC124" s="1055"/>
      <c r="AD124" s="1055"/>
      <c r="AE124" s="1056"/>
      <c r="AF124" s="1057" t="s">
        <v>484</v>
      </c>
      <c r="AG124" s="1055"/>
      <c r="AH124" s="1055"/>
      <c r="AI124" s="1055"/>
      <c r="AJ124" s="1056"/>
      <c r="AK124" s="1057" t="s">
        <v>242</v>
      </c>
      <c r="AL124" s="1055"/>
      <c r="AM124" s="1055"/>
      <c r="AN124" s="1055"/>
      <c r="AO124" s="1056"/>
      <c r="AP124" s="1058" t="s">
        <v>242</v>
      </c>
      <c r="AQ124" s="1059"/>
      <c r="AR124" s="1059"/>
      <c r="AS124" s="1059"/>
      <c r="AT124" s="1060"/>
      <c r="AU124" s="1157" t="s">
        <v>485</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65</v>
      </c>
      <c r="BR124" s="1124"/>
      <c r="BS124" s="1124"/>
      <c r="BT124" s="1124"/>
      <c r="BU124" s="1124"/>
      <c r="BV124" s="1124">
        <v>74.3</v>
      </c>
      <c r="BW124" s="1124"/>
      <c r="BX124" s="1124"/>
      <c r="BY124" s="1124"/>
      <c r="BZ124" s="1124"/>
      <c r="CA124" s="1124">
        <v>62.2</v>
      </c>
      <c r="CB124" s="1124"/>
      <c r="CC124" s="1124"/>
      <c r="CD124" s="1124"/>
      <c r="CE124" s="1124"/>
      <c r="CF124" s="1125"/>
      <c r="CG124" s="1126"/>
      <c r="CH124" s="1126"/>
      <c r="CI124" s="1126"/>
      <c r="CJ124" s="1127"/>
      <c r="CK124" s="1109"/>
      <c r="CL124" s="1109"/>
      <c r="CM124" s="1109"/>
      <c r="CN124" s="1109"/>
      <c r="CO124" s="1110"/>
      <c r="CP124" s="1116"/>
      <c r="CQ124" s="1117"/>
      <c r="CR124" s="1117"/>
      <c r="CS124" s="1117"/>
      <c r="CT124" s="1117"/>
      <c r="CU124" s="1117"/>
      <c r="CV124" s="1117"/>
      <c r="CW124" s="1117"/>
      <c r="CX124" s="1117"/>
      <c r="CY124" s="1117"/>
      <c r="CZ124" s="1117"/>
      <c r="DA124" s="1117"/>
      <c r="DB124" s="1117"/>
      <c r="DC124" s="1117"/>
      <c r="DD124" s="1117"/>
      <c r="DE124" s="1117"/>
      <c r="DF124" s="1118"/>
      <c r="DG124" s="1101"/>
      <c r="DH124" s="1080"/>
      <c r="DI124" s="1080"/>
      <c r="DJ124" s="1080"/>
      <c r="DK124" s="1081"/>
      <c r="DL124" s="1079"/>
      <c r="DM124" s="1080"/>
      <c r="DN124" s="1080"/>
      <c r="DO124" s="1080"/>
      <c r="DP124" s="1081"/>
      <c r="DQ124" s="1079"/>
      <c r="DR124" s="1080"/>
      <c r="DS124" s="1080"/>
      <c r="DT124" s="1080"/>
      <c r="DU124" s="1081"/>
      <c r="DV124" s="1082"/>
      <c r="DW124" s="1083"/>
      <c r="DX124" s="1083"/>
      <c r="DY124" s="1083"/>
      <c r="DZ124" s="1084"/>
    </row>
    <row r="125" spans="1:130" s="248" customFormat="1" ht="26.25" customHeight="1">
      <c r="A125" s="1155"/>
      <c r="B125" s="1042"/>
      <c r="C125" s="1012" t="s">
        <v>473</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242</v>
      </c>
      <c r="AB125" s="1055"/>
      <c r="AC125" s="1055"/>
      <c r="AD125" s="1055"/>
      <c r="AE125" s="1056"/>
      <c r="AF125" s="1057" t="s">
        <v>476</v>
      </c>
      <c r="AG125" s="1055"/>
      <c r="AH125" s="1055"/>
      <c r="AI125" s="1055"/>
      <c r="AJ125" s="1056"/>
      <c r="AK125" s="1057" t="s">
        <v>242</v>
      </c>
      <c r="AL125" s="1055"/>
      <c r="AM125" s="1055"/>
      <c r="AN125" s="1055"/>
      <c r="AO125" s="1056"/>
      <c r="AP125" s="1058" t="s">
        <v>242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242</v>
      </c>
      <c r="DH125" s="1023"/>
      <c r="DI125" s="1023"/>
      <c r="DJ125" s="1023"/>
      <c r="DK125" s="1023"/>
      <c r="DL125" s="1023" t="s">
        <v>476</v>
      </c>
      <c r="DM125" s="1023"/>
      <c r="DN125" s="1023"/>
      <c r="DO125" s="1023"/>
      <c r="DP125" s="1023"/>
      <c r="DQ125" s="1023" t="s">
        <v>242</v>
      </c>
      <c r="DR125" s="1023"/>
      <c r="DS125" s="1023"/>
      <c r="DT125" s="1023"/>
      <c r="DU125" s="1023"/>
      <c r="DV125" s="1024" t="s">
        <v>242</v>
      </c>
      <c r="DW125" s="1024"/>
      <c r="DX125" s="1024"/>
      <c r="DY125" s="1024"/>
      <c r="DZ125" s="1025"/>
    </row>
    <row r="126" spans="1:130" s="248" customFormat="1" ht="26.25" customHeight="1" thickBot="1">
      <c r="A126" s="1155"/>
      <c r="B126" s="1042"/>
      <c r="C126" s="1012" t="s">
        <v>475</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242</v>
      </c>
      <c r="AB126" s="1055"/>
      <c r="AC126" s="1055"/>
      <c r="AD126" s="1055"/>
      <c r="AE126" s="1056"/>
      <c r="AF126" s="1057" t="s">
        <v>476</v>
      </c>
      <c r="AG126" s="1055"/>
      <c r="AH126" s="1055"/>
      <c r="AI126" s="1055"/>
      <c r="AJ126" s="1056"/>
      <c r="AK126" s="1057" t="s">
        <v>242</v>
      </c>
      <c r="AL126" s="1055"/>
      <c r="AM126" s="1055"/>
      <c r="AN126" s="1055"/>
      <c r="AO126" s="1056"/>
      <c r="AP126" s="1058" t="s">
        <v>476</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242</v>
      </c>
      <c r="DH126" s="1016"/>
      <c r="DI126" s="1016"/>
      <c r="DJ126" s="1016"/>
      <c r="DK126" s="1016"/>
      <c r="DL126" s="1016" t="s">
        <v>476</v>
      </c>
      <c r="DM126" s="1016"/>
      <c r="DN126" s="1016"/>
      <c r="DO126" s="1016"/>
      <c r="DP126" s="1016"/>
      <c r="DQ126" s="1016" t="s">
        <v>242</v>
      </c>
      <c r="DR126" s="1016"/>
      <c r="DS126" s="1016"/>
      <c r="DT126" s="1016"/>
      <c r="DU126" s="1016"/>
      <c r="DV126" s="1017" t="s">
        <v>242</v>
      </c>
      <c r="DW126" s="1017"/>
      <c r="DX126" s="1017"/>
      <c r="DY126" s="1017"/>
      <c r="DZ126" s="1018"/>
    </row>
    <row r="127" spans="1:130" s="248" customFormat="1" ht="26.25" customHeight="1">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242</v>
      </c>
      <c r="AB127" s="1055"/>
      <c r="AC127" s="1055"/>
      <c r="AD127" s="1055"/>
      <c r="AE127" s="1056"/>
      <c r="AF127" s="1057" t="s">
        <v>242</v>
      </c>
      <c r="AG127" s="1055"/>
      <c r="AH127" s="1055"/>
      <c r="AI127" s="1055"/>
      <c r="AJ127" s="1056"/>
      <c r="AK127" s="1057" t="s">
        <v>242</v>
      </c>
      <c r="AL127" s="1055"/>
      <c r="AM127" s="1055"/>
      <c r="AN127" s="1055"/>
      <c r="AO127" s="1056"/>
      <c r="AP127" s="1058" t="s">
        <v>242</v>
      </c>
      <c r="AQ127" s="1059"/>
      <c r="AR127" s="1059"/>
      <c r="AS127" s="1059"/>
      <c r="AT127" s="1060"/>
      <c r="AU127" s="284"/>
      <c r="AV127" s="284"/>
      <c r="AW127" s="284"/>
      <c r="AX127" s="1128" t="s">
        <v>490</v>
      </c>
      <c r="AY127" s="1129"/>
      <c r="AZ127" s="1129"/>
      <c r="BA127" s="1129"/>
      <c r="BB127" s="1129"/>
      <c r="BC127" s="1129"/>
      <c r="BD127" s="1129"/>
      <c r="BE127" s="1130"/>
      <c r="BF127" s="1131" t="s">
        <v>491</v>
      </c>
      <c r="BG127" s="1129"/>
      <c r="BH127" s="1129"/>
      <c r="BI127" s="1129"/>
      <c r="BJ127" s="1129"/>
      <c r="BK127" s="1129"/>
      <c r="BL127" s="1130"/>
      <c r="BM127" s="1131" t="s">
        <v>492</v>
      </c>
      <c r="BN127" s="1129"/>
      <c r="BO127" s="1129"/>
      <c r="BP127" s="1129"/>
      <c r="BQ127" s="1129"/>
      <c r="BR127" s="1129"/>
      <c r="BS127" s="1130"/>
      <c r="BT127" s="1131" t="s">
        <v>493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494</v>
      </c>
      <c r="CQ127" s="1046"/>
      <c r="CR127" s="1046"/>
      <c r="CS127" s="1046"/>
      <c r="CT127" s="1046"/>
      <c r="CU127" s="1046"/>
      <c r="CV127" s="1046"/>
      <c r="CW127" s="1046"/>
      <c r="CX127" s="1046"/>
      <c r="CY127" s="1046"/>
      <c r="CZ127" s="1046"/>
      <c r="DA127" s="1046"/>
      <c r="DB127" s="1046"/>
      <c r="DC127" s="1046"/>
      <c r="DD127" s="1046"/>
      <c r="DE127" s="1046"/>
      <c r="DF127" s="1047"/>
      <c r="DG127" s="1015" t="s">
        <v>242</v>
      </c>
      <c r="DH127" s="1016"/>
      <c r="DI127" s="1016"/>
      <c r="DJ127" s="1016"/>
      <c r="DK127" s="1016"/>
      <c r="DL127" s="1016" t="s">
        <v>242</v>
      </c>
      <c r="DM127" s="1016"/>
      <c r="DN127" s="1016"/>
      <c r="DO127" s="1016"/>
      <c r="DP127" s="1016"/>
      <c r="DQ127" s="1016" t="s">
        <v>242</v>
      </c>
      <c r="DR127" s="1016"/>
      <c r="DS127" s="1016"/>
      <c r="DT127" s="1016"/>
      <c r="DU127" s="1016"/>
      <c r="DV127" s="1017" t="s">
        <v>242</v>
      </c>
      <c r="DW127" s="1017"/>
      <c r="DX127" s="1017"/>
      <c r="DY127" s="1017"/>
      <c r="DZ127" s="1018"/>
    </row>
    <row r="128" spans="1:130" s="248" customFormat="1" ht="26.25" customHeight="1" thickBot="1">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v>224699</v>
      </c>
      <c r="AB128" s="1144"/>
      <c r="AC128" s="1144"/>
      <c r="AD128" s="1144"/>
      <c r="AE128" s="1145"/>
      <c r="AF128" s="1146">
        <v>211191</v>
      </c>
      <c r="AG128" s="1144"/>
      <c r="AH128" s="1144"/>
      <c r="AI128" s="1144"/>
      <c r="AJ128" s="1145"/>
      <c r="AK128" s="1146">
        <v>171921</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242</v>
      </c>
      <c r="BG128" s="1151"/>
      <c r="BH128" s="1151"/>
      <c r="BI128" s="1151"/>
      <c r="BJ128" s="1151"/>
      <c r="BK128" s="1151"/>
      <c r="BL128" s="1152"/>
      <c r="BM128" s="1150">
        <v>14.99</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t="s">
        <v>242</v>
      </c>
      <c r="DH128" s="1136"/>
      <c r="DI128" s="1136"/>
      <c r="DJ128" s="1136"/>
      <c r="DK128" s="1136"/>
      <c r="DL128" s="1136" t="s">
        <v>476</v>
      </c>
      <c r="DM128" s="1136"/>
      <c r="DN128" s="1136"/>
      <c r="DO128" s="1136"/>
      <c r="DP128" s="1136"/>
      <c r="DQ128" s="1136" t="s">
        <v>242</v>
      </c>
      <c r="DR128" s="1136"/>
      <c r="DS128" s="1136"/>
      <c r="DT128" s="1136"/>
      <c r="DU128" s="1136"/>
      <c r="DV128" s="1137" t="s">
        <v>499</v>
      </c>
      <c r="DW128" s="1137"/>
      <c r="DX128" s="1137"/>
      <c r="DY128" s="1137"/>
      <c r="DZ128" s="1138"/>
    </row>
    <row r="129" spans="1:131" s="248" customFormat="1" ht="26.25" customHeight="1">
      <c r="A129" s="1026" t="s">
        <v>108</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500</v>
      </c>
      <c r="X129" s="1170"/>
      <c r="Y129" s="1170"/>
      <c r="Z129" s="1171"/>
      <c r="AA129" s="1054">
        <v>4812853</v>
      </c>
      <c r="AB129" s="1055"/>
      <c r="AC129" s="1055"/>
      <c r="AD129" s="1055"/>
      <c r="AE129" s="1056"/>
      <c r="AF129" s="1057">
        <v>4873252</v>
      </c>
      <c r="AG129" s="1055"/>
      <c r="AH129" s="1055"/>
      <c r="AI129" s="1055"/>
      <c r="AJ129" s="1056"/>
      <c r="AK129" s="1057">
        <v>5021476</v>
      </c>
      <c r="AL129" s="1055"/>
      <c r="AM129" s="1055"/>
      <c r="AN129" s="1055"/>
      <c r="AO129" s="1056"/>
      <c r="AP129" s="1172"/>
      <c r="AQ129" s="1173"/>
      <c r="AR129" s="1173"/>
      <c r="AS129" s="1173"/>
      <c r="AT129" s="1174"/>
      <c r="AU129" s="286"/>
      <c r="AV129" s="286"/>
      <c r="AW129" s="286"/>
      <c r="AX129" s="1163" t="s">
        <v>501</v>
      </c>
      <c r="AY129" s="1046"/>
      <c r="AZ129" s="1046"/>
      <c r="BA129" s="1046"/>
      <c r="BB129" s="1046"/>
      <c r="BC129" s="1046"/>
      <c r="BD129" s="1046"/>
      <c r="BE129" s="1047"/>
      <c r="BF129" s="1164" t="s">
        <v>476</v>
      </c>
      <c r="BG129" s="1165"/>
      <c r="BH129" s="1165"/>
      <c r="BI129" s="1165"/>
      <c r="BJ129" s="1165"/>
      <c r="BK129" s="1165"/>
      <c r="BL129" s="1166"/>
      <c r="BM129" s="1164">
        <v>19.989999999999998</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502</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503</v>
      </c>
      <c r="X130" s="1170"/>
      <c r="Y130" s="1170"/>
      <c r="Z130" s="1171"/>
      <c r="AA130" s="1054">
        <v>884682</v>
      </c>
      <c r="AB130" s="1055"/>
      <c r="AC130" s="1055"/>
      <c r="AD130" s="1055"/>
      <c r="AE130" s="1056"/>
      <c r="AF130" s="1057">
        <v>962591</v>
      </c>
      <c r="AG130" s="1055"/>
      <c r="AH130" s="1055"/>
      <c r="AI130" s="1055"/>
      <c r="AJ130" s="1056"/>
      <c r="AK130" s="1057">
        <v>946931</v>
      </c>
      <c r="AL130" s="1055"/>
      <c r="AM130" s="1055"/>
      <c r="AN130" s="1055"/>
      <c r="AO130" s="1056"/>
      <c r="AP130" s="1172"/>
      <c r="AQ130" s="1173"/>
      <c r="AR130" s="1173"/>
      <c r="AS130" s="1173"/>
      <c r="AT130" s="1174"/>
      <c r="AU130" s="286"/>
      <c r="AV130" s="286"/>
      <c r="AW130" s="286"/>
      <c r="AX130" s="1163" t="s">
        <v>504</v>
      </c>
      <c r="AY130" s="1046"/>
      <c r="AZ130" s="1046"/>
      <c r="BA130" s="1046"/>
      <c r="BB130" s="1046"/>
      <c r="BC130" s="1046"/>
      <c r="BD130" s="1046"/>
      <c r="BE130" s="1047"/>
      <c r="BF130" s="1200">
        <v>8.6999999999999993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505</v>
      </c>
      <c r="X131" s="1208"/>
      <c r="Y131" s="1208"/>
      <c r="Z131" s="1209"/>
      <c r="AA131" s="1101">
        <v>3928171</v>
      </c>
      <c r="AB131" s="1080"/>
      <c r="AC131" s="1080"/>
      <c r="AD131" s="1080"/>
      <c r="AE131" s="1081"/>
      <c r="AF131" s="1079">
        <v>3910661</v>
      </c>
      <c r="AG131" s="1080"/>
      <c r="AH131" s="1080"/>
      <c r="AI131" s="1080"/>
      <c r="AJ131" s="1081"/>
      <c r="AK131" s="1079">
        <v>4074545</v>
      </c>
      <c r="AL131" s="1080"/>
      <c r="AM131" s="1080"/>
      <c r="AN131" s="1080"/>
      <c r="AO131" s="1081"/>
      <c r="AP131" s="1210"/>
      <c r="AQ131" s="1211"/>
      <c r="AR131" s="1211"/>
      <c r="AS131" s="1211"/>
      <c r="AT131" s="1212"/>
      <c r="AU131" s="286"/>
      <c r="AV131" s="286"/>
      <c r="AW131" s="286"/>
      <c r="AX131" s="1182" t="s">
        <v>506</v>
      </c>
      <c r="AY131" s="1133"/>
      <c r="AZ131" s="1133"/>
      <c r="BA131" s="1133"/>
      <c r="BB131" s="1133"/>
      <c r="BC131" s="1133"/>
      <c r="BD131" s="1133"/>
      <c r="BE131" s="1134"/>
      <c r="BF131" s="1183">
        <v>62.2</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507</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508</v>
      </c>
      <c r="W132" s="1193"/>
      <c r="X132" s="1193"/>
      <c r="Y132" s="1193"/>
      <c r="Z132" s="1194"/>
      <c r="AA132" s="1195">
        <v>8.6310397380000001</v>
      </c>
      <c r="AB132" s="1196"/>
      <c r="AC132" s="1196"/>
      <c r="AD132" s="1196"/>
      <c r="AE132" s="1197"/>
      <c r="AF132" s="1198">
        <v>8.9610937899999996</v>
      </c>
      <c r="AG132" s="1196"/>
      <c r="AH132" s="1196"/>
      <c r="AI132" s="1196"/>
      <c r="AJ132" s="1197"/>
      <c r="AK132" s="1198">
        <v>8.7331714340000008</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509</v>
      </c>
      <c r="W133" s="1176"/>
      <c r="X133" s="1176"/>
      <c r="Y133" s="1176"/>
      <c r="Z133" s="1177"/>
      <c r="AA133" s="1178">
        <v>8.4</v>
      </c>
      <c r="AB133" s="1179"/>
      <c r="AC133" s="1179"/>
      <c r="AD133" s="1179"/>
      <c r="AE133" s="1180"/>
      <c r="AF133" s="1178">
        <v>8.6</v>
      </c>
      <c r="AG133" s="1179"/>
      <c r="AH133" s="1179"/>
      <c r="AI133" s="1179"/>
      <c r="AJ133" s="1180"/>
      <c r="AK133" s="1178">
        <v>8.6999999999999993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RQClJBuWZmjLbpQ/UOZDESIafcHQb5axLluddlYTl1y0HsFDxpKQ/qFVdAz8avQZFfBbMOZjKkYCtHuWqKd4QQ==" saltValue="yD71D8NoJCGleVVxM6QvA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510</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oTcVOmK2YqzvBfj7R6G5ZbRyskKBrt+xNWG7DDc1zAJJ1hTEaZDZ+DfhE+AMqFgIJQSl7IO9qU2Z2nnyOnit9A==" saltValue="fZLOgmxQ+32conrBtQdC4g==" spinCount="100000" sheet="1" objects="1" scenarios="1"/>
  <dataConsolidate/>
  <phoneticPr fontId="2"/>
  <printOptions horizontalCentered="1" verticalCentered="1"/>
  <pageMargins left="0" right="0" top="0" bottom="0" header="0" footer="0"/>
  <pageSetup paperSize="9" scale="31" orientation="portrait"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qB8cX48CCEHLHq/vgpOAZ4kgZZi+0R0/j7yPIQlSezNQBFRDu5exDfDUNINwPSiQDMymCfpQLih/AEIbSevGyA==" saltValue="QkqdJkttQp4WXdBAtlAejA==" spinCount="100000" sheet="1" objects="1" scenarios="1"/>
  <dataConsolidate/>
  <phoneticPr fontId="2"/>
  <printOptions horizontalCentered="1" verticalCentered="1"/>
  <pageMargins left="0" right="0" top="0" bottom="0" header="0" footer="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511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512</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513</v>
      </c>
      <c r="AP7" s="305"/>
      <c r="AQ7" s="306" t="s">
        <v>514</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515</v>
      </c>
      <c r="AQ8" s="312" t="s">
        <v>516</v>
      </c>
      <c r="AR8" s="313" t="s">
        <v>517</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518</v>
      </c>
      <c r="AL9" s="1216"/>
      <c r="AM9" s="1216"/>
      <c r="AN9" s="1217"/>
      <c r="AO9" s="314">
        <v>1821387</v>
      </c>
      <c r="AP9" s="314">
        <v>112619</v>
      </c>
      <c r="AQ9" s="315">
        <v>90403</v>
      </c>
      <c r="AR9" s="316">
        <v>24.6</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519</v>
      </c>
      <c r="AL10" s="1216"/>
      <c r="AM10" s="1216"/>
      <c r="AN10" s="1217"/>
      <c r="AO10" s="317">
        <v>206278</v>
      </c>
      <c r="AP10" s="317">
        <v>12754</v>
      </c>
      <c r="AQ10" s="318">
        <v>12167</v>
      </c>
      <c r="AR10" s="319">
        <v>4.8</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520</v>
      </c>
      <c r="AL11" s="1216"/>
      <c r="AM11" s="1216"/>
      <c r="AN11" s="1217"/>
      <c r="AO11" s="317">
        <v>476</v>
      </c>
      <c r="AP11" s="317">
        <v>29</v>
      </c>
      <c r="AQ11" s="318">
        <v>380</v>
      </c>
      <c r="AR11" s="319">
        <v>-92.4</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521</v>
      </c>
      <c r="AL12" s="1216"/>
      <c r="AM12" s="1216"/>
      <c r="AN12" s="1217"/>
      <c r="AO12" s="317" t="s">
        <v>522</v>
      </c>
      <c r="AP12" s="317" t="s">
        <v>522</v>
      </c>
      <c r="AQ12" s="318">
        <v>15</v>
      </c>
      <c r="AR12" s="319" t="s">
        <v>522</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523</v>
      </c>
      <c r="AL13" s="1216"/>
      <c r="AM13" s="1216"/>
      <c r="AN13" s="1217"/>
      <c r="AO13" s="317">
        <v>49926</v>
      </c>
      <c r="AP13" s="317">
        <v>3087</v>
      </c>
      <c r="AQ13" s="318">
        <v>3760</v>
      </c>
      <c r="AR13" s="319">
        <v>-17.899999999999999</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524</v>
      </c>
      <c r="AL14" s="1216"/>
      <c r="AM14" s="1216"/>
      <c r="AN14" s="1217"/>
      <c r="AO14" s="317">
        <v>24968</v>
      </c>
      <c r="AP14" s="317">
        <v>1544</v>
      </c>
      <c r="AQ14" s="318">
        <v>1994</v>
      </c>
      <c r="AR14" s="319">
        <v>-22.6</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525</v>
      </c>
      <c r="AL15" s="1222"/>
      <c r="AM15" s="1222"/>
      <c r="AN15" s="1223"/>
      <c r="AO15" s="317">
        <v>-149773</v>
      </c>
      <c r="AP15" s="317">
        <v>-9261</v>
      </c>
      <c r="AQ15" s="318">
        <v>-7282</v>
      </c>
      <c r="AR15" s="319">
        <v>27.2</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193</v>
      </c>
      <c r="AL16" s="1222"/>
      <c r="AM16" s="1222"/>
      <c r="AN16" s="1223"/>
      <c r="AO16" s="317">
        <v>1953262</v>
      </c>
      <c r="AP16" s="317">
        <v>120773</v>
      </c>
      <c r="AQ16" s="318">
        <v>101438</v>
      </c>
      <c r="AR16" s="319">
        <v>19.100000000000001</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526</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527</v>
      </c>
      <c r="AP20" s="326" t="s">
        <v>528</v>
      </c>
      <c r="AQ20" s="327" t="s">
        <v>529</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530</v>
      </c>
      <c r="AL21" s="1225"/>
      <c r="AM21" s="1225"/>
      <c r="AN21" s="1226"/>
      <c r="AO21" s="330">
        <v>12.55</v>
      </c>
      <c r="AP21" s="331">
        <v>9.1999999999999993</v>
      </c>
      <c r="AQ21" s="332">
        <v>3.35</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531</v>
      </c>
      <c r="AL22" s="1225"/>
      <c r="AM22" s="1225"/>
      <c r="AN22" s="1226"/>
      <c r="AO22" s="335">
        <v>94.2</v>
      </c>
      <c r="AP22" s="336">
        <v>97</v>
      </c>
      <c r="AQ22" s="337">
        <v>-2.8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532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534</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513</v>
      </c>
      <c r="AP30" s="305"/>
      <c r="AQ30" s="306" t="s">
        <v>514</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515</v>
      </c>
      <c r="AQ31" s="312" t="s">
        <v>516</v>
      </c>
      <c r="AR31" s="313" t="s">
        <v>517</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535</v>
      </c>
      <c r="AL32" s="1219"/>
      <c r="AM32" s="1219"/>
      <c r="AN32" s="1220"/>
      <c r="AO32" s="345">
        <v>1408030</v>
      </c>
      <c r="AP32" s="345">
        <v>87061</v>
      </c>
      <c r="AQ32" s="346">
        <v>48014</v>
      </c>
      <c r="AR32" s="347">
        <v>81.3</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536</v>
      </c>
      <c r="AL33" s="1219"/>
      <c r="AM33" s="1219"/>
      <c r="AN33" s="1220"/>
      <c r="AO33" s="345" t="s">
        <v>522</v>
      </c>
      <c r="AP33" s="345" t="s">
        <v>522</v>
      </c>
      <c r="AQ33" s="346" t="s">
        <v>522</v>
      </c>
      <c r="AR33" s="347" t="s">
        <v>522</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537</v>
      </c>
      <c r="AL34" s="1219"/>
      <c r="AM34" s="1219"/>
      <c r="AN34" s="1220"/>
      <c r="AO34" s="345" t="s">
        <v>522</v>
      </c>
      <c r="AP34" s="345" t="s">
        <v>522</v>
      </c>
      <c r="AQ34" s="346" t="s">
        <v>522</v>
      </c>
      <c r="AR34" s="347" t="s">
        <v>522</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538</v>
      </c>
      <c r="AL35" s="1219"/>
      <c r="AM35" s="1219"/>
      <c r="AN35" s="1220"/>
      <c r="AO35" s="345" t="s">
        <v>522</v>
      </c>
      <c r="AP35" s="345" t="s">
        <v>522</v>
      </c>
      <c r="AQ35" s="346">
        <v>14725</v>
      </c>
      <c r="AR35" s="347" t="s">
        <v>522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539</v>
      </c>
      <c r="AL36" s="1219"/>
      <c r="AM36" s="1219"/>
      <c r="AN36" s="1220"/>
      <c r="AO36" s="345">
        <v>66513</v>
      </c>
      <c r="AP36" s="345">
        <v>4113</v>
      </c>
      <c r="AQ36" s="346">
        <v>3255</v>
      </c>
      <c r="AR36" s="347">
        <v>26.4</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540</v>
      </c>
      <c r="AL37" s="1219"/>
      <c r="AM37" s="1219"/>
      <c r="AN37" s="1220"/>
      <c r="AO37" s="345" t="s">
        <v>522</v>
      </c>
      <c r="AP37" s="345" t="s">
        <v>522</v>
      </c>
      <c r="AQ37" s="346">
        <v>482</v>
      </c>
      <c r="AR37" s="347" t="s">
        <v>522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541</v>
      </c>
      <c r="AL38" s="1228"/>
      <c r="AM38" s="1228"/>
      <c r="AN38" s="1229"/>
      <c r="AO38" s="348">
        <v>146</v>
      </c>
      <c r="AP38" s="348">
        <v>9</v>
      </c>
      <c r="AQ38" s="349">
        <v>3</v>
      </c>
      <c r="AR38" s="337">
        <v>200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542</v>
      </c>
      <c r="AL39" s="1228"/>
      <c r="AM39" s="1228"/>
      <c r="AN39" s="1229"/>
      <c r="AO39" s="345">
        <v>-171921</v>
      </c>
      <c r="AP39" s="345">
        <v>-10630</v>
      </c>
      <c r="AQ39" s="346">
        <v>-3561</v>
      </c>
      <c r="AR39" s="347">
        <v>198.5</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543</v>
      </c>
      <c r="AL40" s="1219"/>
      <c r="AM40" s="1219"/>
      <c r="AN40" s="1220"/>
      <c r="AO40" s="345">
        <v>-946931</v>
      </c>
      <c r="AP40" s="345">
        <v>-58550</v>
      </c>
      <c r="AQ40" s="346">
        <v>-44235</v>
      </c>
      <c r="AR40" s="347">
        <v>32.4</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308</v>
      </c>
      <c r="AL41" s="1231"/>
      <c r="AM41" s="1231"/>
      <c r="AN41" s="1232"/>
      <c r="AO41" s="345">
        <v>355837</v>
      </c>
      <c r="AP41" s="345">
        <v>22002</v>
      </c>
      <c r="AQ41" s="346">
        <v>18685</v>
      </c>
      <c r="AR41" s="347">
        <v>17.8</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544</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546</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513</v>
      </c>
      <c r="AN49" s="1235" t="s">
        <v>547</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548</v>
      </c>
      <c r="AO50" s="362" t="s">
        <v>549</v>
      </c>
      <c r="AP50" s="363" t="s">
        <v>550</v>
      </c>
      <c r="AQ50" s="364" t="s">
        <v>551</v>
      </c>
      <c r="AR50" s="365" t="s">
        <v>552</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553</v>
      </c>
      <c r="AL51" s="358"/>
      <c r="AM51" s="366">
        <v>1089822</v>
      </c>
      <c r="AN51" s="367">
        <v>62165</v>
      </c>
      <c r="AO51" s="368">
        <v>-32.799999999999997</v>
      </c>
      <c r="AP51" s="369">
        <v>67293</v>
      </c>
      <c r="AQ51" s="370">
        <v>-3.1</v>
      </c>
      <c r="AR51" s="371">
        <v>-29.7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554</v>
      </c>
      <c r="AM52" s="374">
        <v>442212</v>
      </c>
      <c r="AN52" s="375">
        <v>25225</v>
      </c>
      <c r="AO52" s="376">
        <v>-56.2</v>
      </c>
      <c r="AP52" s="377">
        <v>35076</v>
      </c>
      <c r="AQ52" s="378">
        <v>-8.1999999999999993</v>
      </c>
      <c r="AR52" s="379">
        <v>-48</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555</v>
      </c>
      <c r="AL53" s="358"/>
      <c r="AM53" s="366">
        <v>1606910</v>
      </c>
      <c r="AN53" s="367">
        <v>93686</v>
      </c>
      <c r="AO53" s="368">
        <v>50.7</v>
      </c>
      <c r="AP53" s="369">
        <v>67343</v>
      </c>
      <c r="AQ53" s="370">
        <v>0.1</v>
      </c>
      <c r="AR53" s="371">
        <v>50.6</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554</v>
      </c>
      <c r="AM54" s="374">
        <v>643357</v>
      </c>
      <c r="AN54" s="375">
        <v>37509</v>
      </c>
      <c r="AO54" s="376">
        <v>48.7</v>
      </c>
      <c r="AP54" s="377">
        <v>32865</v>
      </c>
      <c r="AQ54" s="378">
        <v>-6.3</v>
      </c>
      <c r="AR54" s="379">
        <v>55</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556</v>
      </c>
      <c r="AL55" s="358"/>
      <c r="AM55" s="366">
        <v>1162903</v>
      </c>
      <c r="AN55" s="367">
        <v>69200</v>
      </c>
      <c r="AO55" s="368">
        <v>-26.1</v>
      </c>
      <c r="AP55" s="369">
        <v>73475</v>
      </c>
      <c r="AQ55" s="370">
        <v>9.1</v>
      </c>
      <c r="AR55" s="371">
        <v>-35.200000000000003</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554</v>
      </c>
      <c r="AM56" s="374">
        <v>704028</v>
      </c>
      <c r="AN56" s="375">
        <v>41894</v>
      </c>
      <c r="AO56" s="376">
        <v>11.7</v>
      </c>
      <c r="AP56" s="377">
        <v>43072</v>
      </c>
      <c r="AQ56" s="378">
        <v>31.1</v>
      </c>
      <c r="AR56" s="379">
        <v>-19.399999999999999</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557</v>
      </c>
      <c r="AL57" s="358"/>
      <c r="AM57" s="366">
        <v>2982888</v>
      </c>
      <c r="AN57" s="367">
        <v>181507</v>
      </c>
      <c r="AO57" s="368">
        <v>162.30000000000001</v>
      </c>
      <c r="AP57" s="369">
        <v>87464</v>
      </c>
      <c r="AQ57" s="370">
        <v>19</v>
      </c>
      <c r="AR57" s="371">
        <v>143.30000000000001</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554</v>
      </c>
      <c r="AM58" s="374">
        <v>1140630</v>
      </c>
      <c r="AN58" s="375">
        <v>69407</v>
      </c>
      <c r="AO58" s="376">
        <v>65.7</v>
      </c>
      <c r="AP58" s="377">
        <v>47479</v>
      </c>
      <c r="AQ58" s="378">
        <v>10.199999999999999</v>
      </c>
      <c r="AR58" s="379">
        <v>55.5</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558</v>
      </c>
      <c r="AL59" s="358"/>
      <c r="AM59" s="366">
        <v>845033</v>
      </c>
      <c r="AN59" s="367">
        <v>52250</v>
      </c>
      <c r="AO59" s="368">
        <v>-71.2</v>
      </c>
      <c r="AP59" s="369">
        <v>96248</v>
      </c>
      <c r="AQ59" s="370">
        <v>10</v>
      </c>
      <c r="AR59" s="371">
        <v>-81.2</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554</v>
      </c>
      <c r="AM60" s="374">
        <v>642653</v>
      </c>
      <c r="AN60" s="375">
        <v>39736</v>
      </c>
      <c r="AO60" s="376">
        <v>-42.7</v>
      </c>
      <c r="AP60" s="377">
        <v>55768</v>
      </c>
      <c r="AQ60" s="378">
        <v>17.5</v>
      </c>
      <c r="AR60" s="379">
        <v>-60.2</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559</v>
      </c>
      <c r="AL61" s="380"/>
      <c r="AM61" s="381">
        <v>1537511</v>
      </c>
      <c r="AN61" s="382">
        <v>91762</v>
      </c>
      <c r="AO61" s="383">
        <v>16.600000000000001</v>
      </c>
      <c r="AP61" s="384">
        <v>78365</v>
      </c>
      <c r="AQ61" s="385">
        <v>7</v>
      </c>
      <c r="AR61" s="371">
        <v>9.6</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554</v>
      </c>
      <c r="AM62" s="374">
        <v>714576</v>
      </c>
      <c r="AN62" s="375">
        <v>42754</v>
      </c>
      <c r="AO62" s="376">
        <v>5.4</v>
      </c>
      <c r="AP62" s="377">
        <v>42852</v>
      </c>
      <c r="AQ62" s="378">
        <v>8.9</v>
      </c>
      <c r="AR62" s="379">
        <v>-3.5</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ac452Ij4yTfXaHyFS0+Q9x/bjcC4JC9FSUaKslL9DtROAqYYPdQEM91ztmBCcPH9xSmDJ0ywVPK7w7j2Gj0lHA==" saltValue="Yi39GLncd2j9MKm2QfHO6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41" orientation="portrait"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561</v>
      </c>
    </row>
    <row r="120" spans="125:125" ht="13.5" hidden="1" customHeight="1"/>
    <row r="121" spans="125:125" ht="13.5" hidden="1" customHeight="1">
      <c r="DU121" s="292"/>
    </row>
  </sheetData>
  <sheetProtection algorithmName="SHA-512" hashValue="hRIe/nyiXJAd90bnC6xXDHn71pd0klaof+9AC6PPEycUjgDgfa04qrowgEw2uFMHGVm3hQip5XqZZ0WsBa4W1w==" saltValue="tDjmrvoaGZ0+euPaqJljzg=="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562</v>
      </c>
    </row>
  </sheetData>
  <sheetProtection algorithmName="SHA-512" hashValue="WwAOAntzOZcAMrD5DyWBz9oVv5ir87ygPus/wqoHLHRuSFIXFZLnBGcK6Mbw3V3aOs5XqFRltS99T6WwFNglag==" saltValue="b+5BXwoq7Jh7s6SnFNeuhw==" spinCount="100000" sheet="1" objects="1" scenarios="1"/>
  <dataConsolidate/>
  <phoneticPr fontId="2"/>
  <printOptions horizontalCentered="1" verticalCentered="1"/>
  <pageMargins left="0" right="0" top="0.19685039370078741" bottom="0" header="0.39370078740157483" footer="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38" t="s">
        <v>3</v>
      </c>
      <c r="D47" s="1238"/>
      <c r="E47" s="1239"/>
      <c r="F47" s="11">
        <v>30.88</v>
      </c>
      <c r="G47" s="12">
        <v>30.62</v>
      </c>
      <c r="H47" s="12">
        <v>27.62</v>
      </c>
      <c r="I47" s="12">
        <v>21.64</v>
      </c>
      <c r="J47" s="13">
        <v>25.43</v>
      </c>
    </row>
    <row r="48" spans="2:10" ht="57.75" customHeight="1">
      <c r="B48" s="14"/>
      <c r="C48" s="1240" t="s">
        <v>4</v>
      </c>
      <c r="D48" s="1240"/>
      <c r="E48" s="1241"/>
      <c r="F48" s="15">
        <v>12.38</v>
      </c>
      <c r="G48" s="16">
        <v>11.26</v>
      </c>
      <c r="H48" s="16">
        <v>7.2</v>
      </c>
      <c r="I48" s="16">
        <v>0.81</v>
      </c>
      <c r="J48" s="17">
        <v>1.03</v>
      </c>
    </row>
    <row r="49" spans="2:10" ht="57.75" customHeight="1" thickBot="1">
      <c r="B49" s="18"/>
      <c r="C49" s="1242" t="s">
        <v>5</v>
      </c>
      <c r="D49" s="1242"/>
      <c r="E49" s="1243"/>
      <c r="F49" s="19">
        <v>0.71</v>
      </c>
      <c r="G49" s="20" t="s">
        <v>568</v>
      </c>
      <c r="H49" s="20" t="s">
        <v>569</v>
      </c>
      <c r="I49" s="20" t="s">
        <v>570</v>
      </c>
      <c r="J49" s="21">
        <v>4.68</v>
      </c>
    </row>
    <row r="50" spans="2:10" ht="13.5" customHeight="1"/>
  </sheetData>
  <sheetProtection algorithmName="SHA-512" hashValue="NRyQk938i9mJWfo8DBjK69/shhqmITMqEDDt0kx273mjaip7PcKNssojotndB4MWmASiaXey/BD3qKBHa45vMw==" saltValue="dbCPArvDr0j0j6jsBucveQ==" spinCount="100000" sheet="1" objects="1" scenarios="1"/>
  <mergeCells count="3">
    <mergeCell ref="C47:E47"/>
    <mergeCell ref="C48:E48"/>
    <mergeCell ref="C49:E49"/>
  </mergeCells>
  <phoneticPr fontId="2"/>
  <printOptions horizontalCentered="1"/>
  <pageMargins left="0" right="0" top="0.19685039370078741" bottom="0" header="0" footer="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小味山　稜平</dc:creator>
  <cp:lastModifiedBy> </cp:lastModifiedBy>
  <cp:lastPrinted>2022-09-26T10:24:05Z</cp:lastPrinted>
  <dcterms:created xsi:type="dcterms:W3CDTF">2022-09-22T08:11:46Z</dcterms:created>
  <dcterms:modified xsi:type="dcterms:W3CDTF">2022-09-29T06:49:24Z</dcterms:modified>
</cp:coreProperties>
</file>